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EMP\Dropbox\2015\Posgrado\"/>
    </mc:Choice>
  </mc:AlternateContent>
  <bookViews>
    <workbookView xWindow="0" yWindow="0" windowWidth="20490" windowHeight="7155"/>
  </bookViews>
  <sheets>
    <sheet name="PosgradoDifusión" sheetId="7" r:id="rId1"/>
    <sheet name="Resumen" sheetId="8" r:id="rId2"/>
    <sheet name="plan-DOC" sheetId="9" r:id="rId3"/>
    <sheet name="plan-MOI" sheetId="10" r:id="rId4"/>
    <sheet name="plan-MOP" sheetId="11" r:id="rId5"/>
    <sheet name="plan-ESP" sheetId="12" r:id="rId6"/>
  </sheets>
  <definedNames>
    <definedName name="_xlnm._FilterDatabase" localSheetId="0" hidden="1">PosgradoDifusión!$A$1:$C$207</definedName>
    <definedName name="_xlnm.Print_Area" localSheetId="0">PosgradoDifusión!$C$1:$C$207</definedName>
    <definedName name="ListaReticula">#REF!</definedName>
    <definedName name="Lit">#REF!</definedName>
    <definedName name="Lreg">#REF!</definedName>
    <definedName name="Lreti">#REF!</definedName>
    <definedName name="VectorNombre">#REF!</definedName>
  </definedNames>
  <calcPr calcId="152511"/>
</workbook>
</file>

<file path=xl/calcChain.xml><?xml version="1.0" encoding="utf-8"?>
<calcChain xmlns="http://schemas.openxmlformats.org/spreadsheetml/2006/main">
  <c r="E17" i="10" l="1"/>
  <c r="J3" i="7" l="1"/>
  <c r="J4" i="7"/>
  <c r="J5" i="7"/>
  <c r="K5" i="7" s="1"/>
  <c r="J6" i="7"/>
  <c r="K6" i="7" s="1"/>
  <c r="J7" i="7"/>
  <c r="J8" i="7"/>
  <c r="J9" i="7"/>
  <c r="J10" i="7"/>
  <c r="J11" i="7"/>
  <c r="J12" i="7"/>
  <c r="J13" i="7"/>
  <c r="K13" i="7" s="1"/>
  <c r="J14" i="7"/>
  <c r="K14" i="7" s="1"/>
  <c r="J15" i="7"/>
  <c r="J16" i="7"/>
  <c r="J17" i="7"/>
  <c r="J18" i="7"/>
  <c r="K18" i="7" s="1"/>
  <c r="J19" i="7"/>
  <c r="J20" i="7"/>
  <c r="J21" i="7"/>
  <c r="L21" i="7" s="1"/>
  <c r="J22" i="7"/>
  <c r="J23" i="7"/>
  <c r="J24" i="7"/>
  <c r="J25" i="7"/>
  <c r="J26" i="7"/>
  <c r="J27" i="7"/>
  <c r="J28" i="7"/>
  <c r="J29" i="7"/>
  <c r="K29" i="7" s="1"/>
  <c r="J30" i="7"/>
  <c r="K30" i="7" s="1"/>
  <c r="J31" i="7"/>
  <c r="J32" i="7"/>
  <c r="J33" i="7"/>
  <c r="J34" i="7"/>
  <c r="J35" i="7"/>
  <c r="J36" i="7"/>
  <c r="J37" i="7"/>
  <c r="K37" i="7" s="1"/>
  <c r="J38" i="7"/>
  <c r="J39" i="7"/>
  <c r="J40" i="7"/>
  <c r="J41" i="7"/>
  <c r="J42" i="7"/>
  <c r="J43" i="7"/>
  <c r="M43" i="7" s="1"/>
  <c r="J44" i="7"/>
  <c r="J45" i="7"/>
  <c r="L45" i="7" s="1"/>
  <c r="J46" i="7"/>
  <c r="K46" i="7" s="1"/>
  <c r="J47" i="7"/>
  <c r="J48" i="7"/>
  <c r="J49" i="7"/>
  <c r="J50" i="7"/>
  <c r="J51" i="7"/>
  <c r="J52" i="7"/>
  <c r="J53" i="7"/>
  <c r="L53" i="7" s="1"/>
  <c r="J54" i="7"/>
  <c r="J55" i="7"/>
  <c r="J56" i="7"/>
  <c r="J57" i="7"/>
  <c r="J58" i="7"/>
  <c r="J59" i="7"/>
  <c r="J60" i="7"/>
  <c r="J61" i="7"/>
  <c r="L61" i="7" s="1"/>
  <c r="J62" i="7"/>
  <c r="K62" i="7" s="1"/>
  <c r="J63" i="7"/>
  <c r="K63" i="7" s="1"/>
  <c r="J64" i="7"/>
  <c r="K64" i="7" s="1"/>
  <c r="J65" i="7"/>
  <c r="J66" i="7"/>
  <c r="N66" i="7" s="1"/>
  <c r="J67" i="7"/>
  <c r="J68" i="7"/>
  <c r="K68" i="7" s="1"/>
  <c r="J69" i="7"/>
  <c r="K69" i="7" s="1"/>
  <c r="J70" i="7"/>
  <c r="J71" i="7"/>
  <c r="K71" i="7" s="1"/>
  <c r="J72" i="7"/>
  <c r="K72" i="7" s="1"/>
  <c r="J73" i="7"/>
  <c r="J74" i="7"/>
  <c r="J75" i="7"/>
  <c r="J76" i="7"/>
  <c r="K76" i="7" s="1"/>
  <c r="J77" i="7"/>
  <c r="K77" i="7" s="1"/>
  <c r="J78" i="7"/>
  <c r="K78" i="7" s="1"/>
  <c r="J79" i="7"/>
  <c r="K79" i="7" s="1"/>
  <c r="J80" i="7"/>
  <c r="K80" i="7" s="1"/>
  <c r="J81" i="7"/>
  <c r="J82" i="7"/>
  <c r="J83" i="7"/>
  <c r="J84" i="7"/>
  <c r="K84" i="7" s="1"/>
  <c r="J85" i="7"/>
  <c r="K85" i="7" s="1"/>
  <c r="J86" i="7"/>
  <c r="K86" i="7" s="1"/>
  <c r="J87" i="7"/>
  <c r="K87" i="7" s="1"/>
  <c r="J88" i="7"/>
  <c r="K88" i="7" s="1"/>
  <c r="J89" i="7"/>
  <c r="J90" i="7"/>
  <c r="J91" i="7"/>
  <c r="J92" i="7"/>
  <c r="L92" i="7" s="1"/>
  <c r="J93" i="7"/>
  <c r="L93" i="7" s="1"/>
  <c r="J94" i="7"/>
  <c r="J95" i="7"/>
  <c r="K95" i="7" s="1"/>
  <c r="J96" i="7"/>
  <c r="K96" i="7" s="1"/>
  <c r="J97" i="7"/>
  <c r="J98" i="7"/>
  <c r="J99" i="7"/>
  <c r="M99" i="7" s="1"/>
  <c r="J100" i="7"/>
  <c r="K100" i="7" s="1"/>
  <c r="J101" i="7"/>
  <c r="K101" i="7" s="1"/>
  <c r="J102" i="7"/>
  <c r="K102" i="7" s="1"/>
  <c r="J103" i="7"/>
  <c r="K103" i="7" s="1"/>
  <c r="J104" i="7"/>
  <c r="K104" i="7" s="1"/>
  <c r="J105" i="7"/>
  <c r="J106" i="7"/>
  <c r="J107" i="7"/>
  <c r="M107" i="7" s="1"/>
  <c r="J108" i="7"/>
  <c r="K108" i="7" s="1"/>
  <c r="J109" i="7"/>
  <c r="K109" i="7" s="1"/>
  <c r="J110" i="7"/>
  <c r="J111" i="7"/>
  <c r="K111" i="7" s="1"/>
  <c r="J112" i="7"/>
  <c r="K112" i="7" s="1"/>
  <c r="J113" i="7"/>
  <c r="J114" i="7"/>
  <c r="J115" i="7"/>
  <c r="J116" i="7"/>
  <c r="K116" i="7" s="1"/>
  <c r="J117" i="7"/>
  <c r="K117" i="7" s="1"/>
  <c r="J118" i="7"/>
  <c r="K118" i="7" s="1"/>
  <c r="J119" i="7"/>
  <c r="K119" i="7" s="1"/>
  <c r="J120" i="7"/>
  <c r="K120" i="7" s="1"/>
  <c r="J121" i="7"/>
  <c r="J122" i="7"/>
  <c r="J123" i="7"/>
  <c r="J124" i="7"/>
  <c r="L124" i="7" s="1"/>
  <c r="J125" i="7"/>
  <c r="L125" i="7" s="1"/>
  <c r="J126" i="7"/>
  <c r="K126" i="7" s="1"/>
  <c r="J127" i="7"/>
  <c r="K127" i="7" s="1"/>
  <c r="J128" i="7"/>
  <c r="K128" i="7" s="1"/>
  <c r="J129" i="7"/>
  <c r="J130" i="7"/>
  <c r="N130" i="7" s="1"/>
  <c r="J131" i="7"/>
  <c r="J132" i="7"/>
  <c r="K132" i="7" s="1"/>
  <c r="J133" i="7"/>
  <c r="K133" i="7" s="1"/>
  <c r="J134" i="7"/>
  <c r="J135" i="7"/>
  <c r="K135" i="7" s="1"/>
  <c r="J136" i="7"/>
  <c r="K136" i="7" s="1"/>
  <c r="J137" i="7"/>
  <c r="J138" i="7"/>
  <c r="J139" i="7"/>
  <c r="J140" i="7"/>
  <c r="K140" i="7" s="1"/>
  <c r="J141" i="7"/>
  <c r="K141" i="7" s="1"/>
  <c r="J142" i="7"/>
  <c r="J143" i="7"/>
  <c r="K143" i="7" s="1"/>
  <c r="J144" i="7"/>
  <c r="K144" i="7" s="1"/>
  <c r="J145" i="7"/>
  <c r="J146" i="7"/>
  <c r="J147" i="7"/>
  <c r="J148" i="7"/>
  <c r="K148" i="7" s="1"/>
  <c r="J149" i="7"/>
  <c r="K149" i="7" s="1"/>
  <c r="J150" i="7"/>
  <c r="K150" i="7" s="1"/>
  <c r="J151" i="7"/>
  <c r="K151" i="7" s="1"/>
  <c r="J152" i="7"/>
  <c r="K152" i="7" s="1"/>
  <c r="J153" i="7"/>
  <c r="J154" i="7"/>
  <c r="J155" i="7"/>
  <c r="M155" i="7" s="1"/>
  <c r="J156" i="7"/>
  <c r="L156" i="7" s="1"/>
  <c r="J157" i="7"/>
  <c r="L157" i="7" s="1"/>
  <c r="J158" i="7"/>
  <c r="K158" i="7" s="1"/>
  <c r="J159" i="7"/>
  <c r="K159" i="7" s="1"/>
  <c r="J160" i="7"/>
  <c r="K160" i="7" s="1"/>
  <c r="J161" i="7"/>
  <c r="J162" i="7"/>
  <c r="J163" i="7"/>
  <c r="M163" i="7" s="1"/>
  <c r="J164" i="7"/>
  <c r="K164" i="7" s="1"/>
  <c r="J165" i="7"/>
  <c r="K165" i="7" s="1"/>
  <c r="J166" i="7"/>
  <c r="J167" i="7"/>
  <c r="K167" i="7" s="1"/>
  <c r="J168" i="7"/>
  <c r="K168" i="7" s="1"/>
  <c r="J169" i="7"/>
  <c r="J170" i="7"/>
  <c r="J171" i="7"/>
  <c r="J172" i="7"/>
  <c r="K172" i="7" s="1"/>
  <c r="J173" i="7"/>
  <c r="K173" i="7" s="1"/>
  <c r="J174" i="7"/>
  <c r="J175" i="7"/>
  <c r="K175" i="7" s="1"/>
  <c r="J176" i="7"/>
  <c r="K176" i="7" s="1"/>
  <c r="J177" i="7"/>
  <c r="J178" i="7"/>
  <c r="J179" i="7"/>
  <c r="J180" i="7"/>
  <c r="K180" i="7" s="1"/>
  <c r="J181" i="7"/>
  <c r="K181" i="7" s="1"/>
  <c r="J182" i="7"/>
  <c r="K182" i="7" s="1"/>
  <c r="J183" i="7"/>
  <c r="K183" i="7" s="1"/>
  <c r="J184" i="7"/>
  <c r="K184" i="7" s="1"/>
  <c r="J185" i="7"/>
  <c r="J186" i="7"/>
  <c r="N186" i="7" s="1"/>
  <c r="J187" i="7"/>
  <c r="J188" i="7"/>
  <c r="L188" i="7" s="1"/>
  <c r="J189" i="7"/>
  <c r="L189" i="7" s="1"/>
  <c r="J190" i="7"/>
  <c r="J191" i="7"/>
  <c r="K191" i="7" s="1"/>
  <c r="J192" i="7"/>
  <c r="K192" i="7" s="1"/>
  <c r="J193" i="7"/>
  <c r="J194" i="7"/>
  <c r="N194" i="7" s="1"/>
  <c r="J195" i="7"/>
  <c r="J196" i="7"/>
  <c r="K196" i="7" s="1"/>
  <c r="J197" i="7"/>
  <c r="K197" i="7" s="1"/>
  <c r="J198" i="7"/>
  <c r="K198" i="7" s="1"/>
  <c r="J199" i="7"/>
  <c r="K199" i="7" s="1"/>
  <c r="J200" i="7"/>
  <c r="K200" i="7" s="1"/>
  <c r="J201" i="7"/>
  <c r="J202" i="7"/>
  <c r="J203" i="7"/>
  <c r="J204" i="7"/>
  <c r="K204" i="7" s="1"/>
  <c r="J205" i="7"/>
  <c r="K205" i="7" s="1"/>
  <c r="J206" i="7"/>
  <c r="K206" i="7" s="1"/>
  <c r="J207" i="7"/>
  <c r="K207" i="7" s="1"/>
  <c r="J2" i="7"/>
  <c r="N2" i="7" s="1"/>
  <c r="K2" i="7" l="1"/>
  <c r="L2" i="7"/>
  <c r="M2" i="7"/>
  <c r="K53" i="7"/>
  <c r="L166" i="7"/>
  <c r="M166" i="7"/>
  <c r="N166" i="7"/>
  <c r="L110" i="7"/>
  <c r="M110" i="7"/>
  <c r="N110" i="7"/>
  <c r="L70" i="7"/>
  <c r="M70" i="7"/>
  <c r="N70" i="7"/>
  <c r="N171" i="7"/>
  <c r="L171" i="7"/>
  <c r="N131" i="7"/>
  <c r="L131" i="7"/>
  <c r="N91" i="7"/>
  <c r="L91" i="7"/>
  <c r="N59" i="7"/>
  <c r="L59" i="7"/>
  <c r="N27" i="7"/>
  <c r="K27" i="7"/>
  <c r="L27" i="7"/>
  <c r="N11" i="7"/>
  <c r="K11" i="7"/>
  <c r="L11" i="7"/>
  <c r="N3" i="7"/>
  <c r="K3" i="7"/>
  <c r="L3" i="7"/>
  <c r="L205" i="7"/>
  <c r="L173" i="7"/>
  <c r="L141" i="7"/>
  <c r="L109" i="7"/>
  <c r="L77" i="7"/>
  <c r="M171" i="7"/>
  <c r="L190" i="7"/>
  <c r="M190" i="7"/>
  <c r="N190" i="7"/>
  <c r="L142" i="7"/>
  <c r="M142" i="7"/>
  <c r="N142" i="7"/>
  <c r="L94" i="7"/>
  <c r="M94" i="7"/>
  <c r="N94" i="7"/>
  <c r="N179" i="7"/>
  <c r="L179" i="7"/>
  <c r="N139" i="7"/>
  <c r="L139" i="7"/>
  <c r="N83" i="7"/>
  <c r="L83" i="7"/>
  <c r="N51" i="7"/>
  <c r="K51" i="7"/>
  <c r="L51" i="7"/>
  <c r="N35" i="7"/>
  <c r="K35" i="7"/>
  <c r="L35" i="7"/>
  <c r="L194" i="7"/>
  <c r="M194" i="7"/>
  <c r="L178" i="7"/>
  <c r="M178" i="7"/>
  <c r="L170" i="7"/>
  <c r="M170" i="7"/>
  <c r="L162" i="7"/>
  <c r="M162" i="7"/>
  <c r="L154" i="7"/>
  <c r="M154" i="7"/>
  <c r="L146" i="7"/>
  <c r="M146" i="7"/>
  <c r="L138" i="7"/>
  <c r="M138" i="7"/>
  <c r="L130" i="7"/>
  <c r="M130" i="7"/>
  <c r="L122" i="7"/>
  <c r="M122" i="7"/>
  <c r="L114" i="7"/>
  <c r="M114" i="7"/>
  <c r="L106" i="7"/>
  <c r="M106" i="7"/>
  <c r="L98" i="7"/>
  <c r="M98" i="7"/>
  <c r="L90" i="7"/>
  <c r="M90" i="7"/>
  <c r="L82" i="7"/>
  <c r="M82" i="7"/>
  <c r="L74" i="7"/>
  <c r="M74" i="7"/>
  <c r="L66" i="7"/>
  <c r="M66" i="7"/>
  <c r="L58" i="7"/>
  <c r="M58" i="7"/>
  <c r="L50" i="7"/>
  <c r="M50" i="7"/>
  <c r="L42" i="7"/>
  <c r="M42" i="7"/>
  <c r="L34" i="7"/>
  <c r="M34" i="7"/>
  <c r="L26" i="7"/>
  <c r="M26" i="7"/>
  <c r="L18" i="7"/>
  <c r="M18" i="7"/>
  <c r="L10" i="7"/>
  <c r="M10" i="7"/>
  <c r="K50" i="7"/>
  <c r="K34" i="7"/>
  <c r="L204" i="7"/>
  <c r="L172" i="7"/>
  <c r="L140" i="7"/>
  <c r="L108" i="7"/>
  <c r="L76" i="7"/>
  <c r="L13" i="7"/>
  <c r="M35" i="7"/>
  <c r="N122" i="7"/>
  <c r="N58" i="7"/>
  <c r="L174" i="7"/>
  <c r="M174" i="7"/>
  <c r="N174" i="7"/>
  <c r="L134" i="7"/>
  <c r="M134" i="7"/>
  <c r="N134" i="7"/>
  <c r="N203" i="7"/>
  <c r="L203" i="7"/>
  <c r="N163" i="7"/>
  <c r="L163" i="7"/>
  <c r="N123" i="7"/>
  <c r="L123" i="7"/>
  <c r="N99" i="7"/>
  <c r="L99" i="7"/>
  <c r="N43" i="7"/>
  <c r="K43" i="7"/>
  <c r="L43" i="7"/>
  <c r="L202" i="7"/>
  <c r="M202" i="7"/>
  <c r="L186" i="7"/>
  <c r="M186" i="7"/>
  <c r="L201" i="7"/>
  <c r="M201" i="7"/>
  <c r="N201" i="7"/>
  <c r="L193" i="7"/>
  <c r="M193" i="7"/>
  <c r="N193" i="7"/>
  <c r="L185" i="7"/>
  <c r="M185" i="7"/>
  <c r="N185" i="7"/>
  <c r="L177" i="7"/>
  <c r="M177" i="7"/>
  <c r="N177" i="7"/>
  <c r="L169" i="7"/>
  <c r="M169" i="7"/>
  <c r="N169" i="7"/>
  <c r="L161" i="7"/>
  <c r="M161" i="7"/>
  <c r="N161" i="7"/>
  <c r="L153" i="7"/>
  <c r="M153" i="7"/>
  <c r="N153" i="7"/>
  <c r="L145" i="7"/>
  <c r="M145" i="7"/>
  <c r="N145" i="7"/>
  <c r="L137" i="7"/>
  <c r="M137" i="7"/>
  <c r="N137" i="7"/>
  <c r="L129" i="7"/>
  <c r="M129" i="7"/>
  <c r="N129" i="7"/>
  <c r="L121" i="7"/>
  <c r="M121" i="7"/>
  <c r="N121" i="7"/>
  <c r="L113" i="7"/>
  <c r="M113" i="7"/>
  <c r="N113" i="7"/>
  <c r="L105" i="7"/>
  <c r="M105" i="7"/>
  <c r="N105" i="7"/>
  <c r="L97" i="7"/>
  <c r="M97" i="7"/>
  <c r="N97" i="7"/>
  <c r="L89" i="7"/>
  <c r="M89" i="7"/>
  <c r="N89" i="7"/>
  <c r="L81" i="7"/>
  <c r="M81" i="7"/>
  <c r="N81" i="7"/>
  <c r="L73" i="7"/>
  <c r="M73" i="7"/>
  <c r="N73" i="7"/>
  <c r="L65" i="7"/>
  <c r="M65" i="7"/>
  <c r="N65" i="7"/>
  <c r="L57" i="7"/>
  <c r="M57" i="7"/>
  <c r="N57" i="7"/>
  <c r="L49" i="7"/>
  <c r="M49" i="7"/>
  <c r="N49" i="7"/>
  <c r="L41" i="7"/>
  <c r="M41" i="7"/>
  <c r="N41" i="7"/>
  <c r="L33" i="7"/>
  <c r="M33" i="7"/>
  <c r="N33" i="7"/>
  <c r="K25" i="7"/>
  <c r="L25" i="7"/>
  <c r="M25" i="7"/>
  <c r="N25" i="7"/>
  <c r="K17" i="7"/>
  <c r="L17" i="7"/>
  <c r="M17" i="7"/>
  <c r="N17" i="7"/>
  <c r="K9" i="7"/>
  <c r="L9" i="7"/>
  <c r="M9" i="7"/>
  <c r="N9" i="7"/>
  <c r="K190" i="7"/>
  <c r="K174" i="7"/>
  <c r="K166" i="7"/>
  <c r="K142" i="7"/>
  <c r="K134" i="7"/>
  <c r="K110" i="7"/>
  <c r="K94" i="7"/>
  <c r="K70" i="7"/>
  <c r="K49" i="7"/>
  <c r="K33" i="7"/>
  <c r="L197" i="7"/>
  <c r="L165" i="7"/>
  <c r="L133" i="7"/>
  <c r="L101" i="7"/>
  <c r="L69" i="7"/>
  <c r="L5" i="7"/>
  <c r="M91" i="7"/>
  <c r="M27" i="7"/>
  <c r="N178" i="7"/>
  <c r="N114" i="7"/>
  <c r="N50" i="7"/>
  <c r="L206" i="7"/>
  <c r="M206" i="7"/>
  <c r="N206" i="7"/>
  <c r="L158" i="7"/>
  <c r="M158" i="7"/>
  <c r="N158" i="7"/>
  <c r="L126" i="7"/>
  <c r="M126" i="7"/>
  <c r="N126" i="7"/>
  <c r="L78" i="7"/>
  <c r="M78" i="7"/>
  <c r="N78" i="7"/>
  <c r="N187" i="7"/>
  <c r="L187" i="7"/>
  <c r="N147" i="7"/>
  <c r="L147" i="7"/>
  <c r="N107" i="7"/>
  <c r="L107" i="7"/>
  <c r="N67" i="7"/>
  <c r="L67" i="7"/>
  <c r="N19" i="7"/>
  <c r="K19" i="7"/>
  <c r="L19" i="7"/>
  <c r="L200" i="7"/>
  <c r="M200" i="7"/>
  <c r="N200" i="7"/>
  <c r="L192" i="7"/>
  <c r="M192" i="7"/>
  <c r="N192" i="7"/>
  <c r="L184" i="7"/>
  <c r="M184" i="7"/>
  <c r="N184" i="7"/>
  <c r="L176" i="7"/>
  <c r="M176" i="7"/>
  <c r="N176" i="7"/>
  <c r="L168" i="7"/>
  <c r="M168" i="7"/>
  <c r="N168" i="7"/>
  <c r="L160" i="7"/>
  <c r="M160" i="7"/>
  <c r="N160" i="7"/>
  <c r="L152" i="7"/>
  <c r="M152" i="7"/>
  <c r="N152" i="7"/>
  <c r="L144" i="7"/>
  <c r="M144" i="7"/>
  <c r="N144" i="7"/>
  <c r="L136" i="7"/>
  <c r="M136" i="7"/>
  <c r="N136" i="7"/>
  <c r="L128" i="7"/>
  <c r="M128" i="7"/>
  <c r="N128" i="7"/>
  <c r="L120" i="7"/>
  <c r="M120" i="7"/>
  <c r="N120" i="7"/>
  <c r="L112" i="7"/>
  <c r="M112" i="7"/>
  <c r="N112" i="7"/>
  <c r="L104" i="7"/>
  <c r="M104" i="7"/>
  <c r="N104" i="7"/>
  <c r="L96" i="7"/>
  <c r="M96" i="7"/>
  <c r="N96" i="7"/>
  <c r="L88" i="7"/>
  <c r="M88" i="7"/>
  <c r="N88" i="7"/>
  <c r="L80" i="7"/>
  <c r="M80" i="7"/>
  <c r="N80" i="7"/>
  <c r="L72" i="7"/>
  <c r="M72" i="7"/>
  <c r="N72" i="7"/>
  <c r="L64" i="7"/>
  <c r="M64" i="7"/>
  <c r="N64" i="7"/>
  <c r="K56" i="7"/>
  <c r="L56" i="7"/>
  <c r="M56" i="7"/>
  <c r="N56" i="7"/>
  <c r="K48" i="7"/>
  <c r="L48" i="7"/>
  <c r="M48" i="7"/>
  <c r="N48" i="7"/>
  <c r="K40" i="7"/>
  <c r="L40" i="7"/>
  <c r="M40" i="7"/>
  <c r="N40" i="7"/>
  <c r="K32" i="7"/>
  <c r="L32" i="7"/>
  <c r="M32" i="7"/>
  <c r="N32" i="7"/>
  <c r="K24" i="7"/>
  <c r="L24" i="7"/>
  <c r="M24" i="7"/>
  <c r="N24" i="7"/>
  <c r="K16" i="7"/>
  <c r="L16" i="7"/>
  <c r="M16" i="7"/>
  <c r="N16" i="7"/>
  <c r="K8" i="7"/>
  <c r="L8" i="7"/>
  <c r="M8" i="7"/>
  <c r="N8" i="7"/>
  <c r="K189" i="7"/>
  <c r="K157" i="7"/>
  <c r="K125" i="7"/>
  <c r="K93" i="7"/>
  <c r="K61" i="7"/>
  <c r="K10" i="7"/>
  <c r="L196" i="7"/>
  <c r="L164" i="7"/>
  <c r="L132" i="7"/>
  <c r="L100" i="7"/>
  <c r="M147" i="7"/>
  <c r="M83" i="7"/>
  <c r="M19" i="7"/>
  <c r="N170" i="7"/>
  <c r="N106" i="7"/>
  <c r="N42" i="7"/>
  <c r="L198" i="7"/>
  <c r="M198" i="7"/>
  <c r="N198" i="7"/>
  <c r="L150" i="7"/>
  <c r="M150" i="7"/>
  <c r="N150" i="7"/>
  <c r="L102" i="7"/>
  <c r="M102" i="7"/>
  <c r="N102" i="7"/>
  <c r="N195" i="7"/>
  <c r="L195" i="7"/>
  <c r="N155" i="7"/>
  <c r="L155" i="7"/>
  <c r="N115" i="7"/>
  <c r="L115" i="7"/>
  <c r="N75" i="7"/>
  <c r="L75" i="7"/>
  <c r="L207" i="7"/>
  <c r="M207" i="7"/>
  <c r="N207" i="7"/>
  <c r="L199" i="7"/>
  <c r="M199" i="7"/>
  <c r="N199" i="7"/>
  <c r="L191" i="7"/>
  <c r="M191" i="7"/>
  <c r="N191" i="7"/>
  <c r="L183" i="7"/>
  <c r="M183" i="7"/>
  <c r="N183" i="7"/>
  <c r="L175" i="7"/>
  <c r="M175" i="7"/>
  <c r="N175" i="7"/>
  <c r="L167" i="7"/>
  <c r="M167" i="7"/>
  <c r="N167" i="7"/>
  <c r="L159" i="7"/>
  <c r="M159" i="7"/>
  <c r="N159" i="7"/>
  <c r="L151" i="7"/>
  <c r="M151" i="7"/>
  <c r="N151" i="7"/>
  <c r="L143" i="7"/>
  <c r="M143" i="7"/>
  <c r="N143" i="7"/>
  <c r="L135" i="7"/>
  <c r="M135" i="7"/>
  <c r="N135" i="7"/>
  <c r="L127" i="7"/>
  <c r="M127" i="7"/>
  <c r="N127" i="7"/>
  <c r="L119" i="7"/>
  <c r="M119" i="7"/>
  <c r="N119" i="7"/>
  <c r="L111" i="7"/>
  <c r="M111" i="7"/>
  <c r="N111" i="7"/>
  <c r="L103" i="7"/>
  <c r="M103" i="7"/>
  <c r="N103" i="7"/>
  <c r="L95" i="7"/>
  <c r="M95" i="7"/>
  <c r="N95" i="7"/>
  <c r="L87" i="7"/>
  <c r="M87" i="7"/>
  <c r="N87" i="7"/>
  <c r="L79" i="7"/>
  <c r="M79" i="7"/>
  <c r="N79" i="7"/>
  <c r="L71" i="7"/>
  <c r="M71" i="7"/>
  <c r="N71" i="7"/>
  <c r="L63" i="7"/>
  <c r="M63" i="7"/>
  <c r="N63" i="7"/>
  <c r="K55" i="7"/>
  <c r="L55" i="7"/>
  <c r="M55" i="7"/>
  <c r="N55" i="7"/>
  <c r="K47" i="7"/>
  <c r="L47" i="7"/>
  <c r="M47" i="7"/>
  <c r="N47" i="7"/>
  <c r="K39" i="7"/>
  <c r="L39" i="7"/>
  <c r="M39" i="7"/>
  <c r="N39" i="7"/>
  <c r="K31" i="7"/>
  <c r="L31" i="7"/>
  <c r="M31" i="7"/>
  <c r="N31" i="7"/>
  <c r="K23" i="7"/>
  <c r="L23" i="7"/>
  <c r="M23" i="7"/>
  <c r="N23" i="7"/>
  <c r="K15" i="7"/>
  <c r="L15" i="7"/>
  <c r="M15" i="7"/>
  <c r="N15" i="7"/>
  <c r="K7" i="7"/>
  <c r="L7" i="7"/>
  <c r="M7" i="7"/>
  <c r="N7" i="7"/>
  <c r="K188" i="7"/>
  <c r="K156" i="7"/>
  <c r="K124" i="7"/>
  <c r="K92" i="7"/>
  <c r="K59" i="7"/>
  <c r="K45" i="7"/>
  <c r="M203" i="7"/>
  <c r="M139" i="7"/>
  <c r="M75" i="7"/>
  <c r="M11" i="7"/>
  <c r="N162" i="7"/>
  <c r="N98" i="7"/>
  <c r="N34" i="7"/>
  <c r="L6" i="7"/>
  <c r="M6" i="7"/>
  <c r="N6" i="7"/>
  <c r="K203" i="7"/>
  <c r="K195" i="7"/>
  <c r="K187" i="7"/>
  <c r="K179" i="7"/>
  <c r="K171" i="7"/>
  <c r="K163" i="7"/>
  <c r="K155" i="7"/>
  <c r="K147" i="7"/>
  <c r="K139" i="7"/>
  <c r="K131" i="7"/>
  <c r="K123" i="7"/>
  <c r="K115" i="7"/>
  <c r="K107" i="7"/>
  <c r="K99" i="7"/>
  <c r="K91" i="7"/>
  <c r="K83" i="7"/>
  <c r="K75" i="7"/>
  <c r="K67" i="7"/>
  <c r="K58" i="7"/>
  <c r="K42" i="7"/>
  <c r="K26" i="7"/>
  <c r="M195" i="7"/>
  <c r="M131" i="7"/>
  <c r="M67" i="7"/>
  <c r="M3" i="7"/>
  <c r="N154" i="7"/>
  <c r="N90" i="7"/>
  <c r="N26" i="7"/>
  <c r="L182" i="7"/>
  <c r="M182" i="7"/>
  <c r="N182" i="7"/>
  <c r="L118" i="7"/>
  <c r="M118" i="7"/>
  <c r="N118" i="7"/>
  <c r="L86" i="7"/>
  <c r="M86" i="7"/>
  <c r="N86" i="7"/>
  <c r="L62" i="7"/>
  <c r="M62" i="7"/>
  <c r="N62" i="7"/>
  <c r="L54" i="7"/>
  <c r="M54" i="7"/>
  <c r="N54" i="7"/>
  <c r="L38" i="7"/>
  <c r="M38" i="7"/>
  <c r="N38" i="7"/>
  <c r="L22" i="7"/>
  <c r="M22" i="7"/>
  <c r="N22" i="7"/>
  <c r="L14" i="7"/>
  <c r="M14" i="7"/>
  <c r="N14" i="7"/>
  <c r="M205" i="7"/>
  <c r="N205" i="7"/>
  <c r="M197" i="7"/>
  <c r="N197" i="7"/>
  <c r="M189" i="7"/>
  <c r="N189" i="7"/>
  <c r="M181" i="7"/>
  <c r="N181" i="7"/>
  <c r="M173" i="7"/>
  <c r="N173" i="7"/>
  <c r="M165" i="7"/>
  <c r="N165" i="7"/>
  <c r="M157" i="7"/>
  <c r="N157" i="7"/>
  <c r="M149" i="7"/>
  <c r="N149" i="7"/>
  <c r="M141" i="7"/>
  <c r="N141" i="7"/>
  <c r="M133" i="7"/>
  <c r="N133" i="7"/>
  <c r="M125" i="7"/>
  <c r="N125" i="7"/>
  <c r="M117" i="7"/>
  <c r="N117" i="7"/>
  <c r="M109" i="7"/>
  <c r="N109" i="7"/>
  <c r="M101" i="7"/>
  <c r="N101" i="7"/>
  <c r="M93" i="7"/>
  <c r="N93" i="7"/>
  <c r="M85" i="7"/>
  <c r="N85" i="7"/>
  <c r="M77" i="7"/>
  <c r="N77" i="7"/>
  <c r="M69" i="7"/>
  <c r="N69" i="7"/>
  <c r="M61" i="7"/>
  <c r="N61" i="7"/>
  <c r="M53" i="7"/>
  <c r="N53" i="7"/>
  <c r="M45" i="7"/>
  <c r="N45" i="7"/>
  <c r="M37" i="7"/>
  <c r="N37" i="7"/>
  <c r="M29" i="7"/>
  <c r="N29" i="7"/>
  <c r="M21" i="7"/>
  <c r="N21" i="7"/>
  <c r="M13" i="7"/>
  <c r="N13" i="7"/>
  <c r="M5" i="7"/>
  <c r="N5" i="7"/>
  <c r="K202" i="7"/>
  <c r="K194" i="7"/>
  <c r="K186" i="7"/>
  <c r="K178" i="7"/>
  <c r="K170" i="7"/>
  <c r="K162" i="7"/>
  <c r="K154" i="7"/>
  <c r="K146" i="7"/>
  <c r="K138" i="7"/>
  <c r="K130" i="7"/>
  <c r="K122" i="7"/>
  <c r="K114" i="7"/>
  <c r="K106" i="7"/>
  <c r="K98" i="7"/>
  <c r="K90" i="7"/>
  <c r="K82" i="7"/>
  <c r="K74" i="7"/>
  <c r="K66" i="7"/>
  <c r="K57" i="7"/>
  <c r="K41" i="7"/>
  <c r="K22" i="7"/>
  <c r="L181" i="7"/>
  <c r="L149" i="7"/>
  <c r="L117" i="7"/>
  <c r="L85" i="7"/>
  <c r="L37" i="7"/>
  <c r="M187" i="7"/>
  <c r="M123" i="7"/>
  <c r="M59" i="7"/>
  <c r="N146" i="7"/>
  <c r="N82" i="7"/>
  <c r="N18" i="7"/>
  <c r="L46" i="7"/>
  <c r="M46" i="7"/>
  <c r="N46" i="7"/>
  <c r="L30" i="7"/>
  <c r="M30" i="7"/>
  <c r="N30" i="7"/>
  <c r="M204" i="7"/>
  <c r="N204" i="7"/>
  <c r="M196" i="7"/>
  <c r="N196" i="7"/>
  <c r="M188" i="7"/>
  <c r="N188" i="7"/>
  <c r="M180" i="7"/>
  <c r="N180" i="7"/>
  <c r="M172" i="7"/>
  <c r="N172" i="7"/>
  <c r="M164" i="7"/>
  <c r="N164" i="7"/>
  <c r="M156" i="7"/>
  <c r="N156" i="7"/>
  <c r="M148" i="7"/>
  <c r="N148" i="7"/>
  <c r="M140" i="7"/>
  <c r="N140" i="7"/>
  <c r="M132" i="7"/>
  <c r="N132" i="7"/>
  <c r="M124" i="7"/>
  <c r="N124" i="7"/>
  <c r="M116" i="7"/>
  <c r="N116" i="7"/>
  <c r="M108" i="7"/>
  <c r="N108" i="7"/>
  <c r="M100" i="7"/>
  <c r="N100" i="7"/>
  <c r="M92" i="7"/>
  <c r="N92" i="7"/>
  <c r="M84" i="7"/>
  <c r="N84" i="7"/>
  <c r="M76" i="7"/>
  <c r="N76" i="7"/>
  <c r="M68" i="7"/>
  <c r="N68" i="7"/>
  <c r="L68" i="7"/>
  <c r="M60" i="7"/>
  <c r="N60" i="7"/>
  <c r="K60" i="7"/>
  <c r="L60" i="7"/>
  <c r="M52" i="7"/>
  <c r="N52" i="7"/>
  <c r="K52" i="7"/>
  <c r="L52" i="7"/>
  <c r="M44" i="7"/>
  <c r="N44" i="7"/>
  <c r="K44" i="7"/>
  <c r="L44" i="7"/>
  <c r="M36" i="7"/>
  <c r="N36" i="7"/>
  <c r="K36" i="7"/>
  <c r="L36" i="7"/>
  <c r="M28" i="7"/>
  <c r="N28" i="7"/>
  <c r="K28" i="7"/>
  <c r="L28" i="7"/>
  <c r="M20" i="7"/>
  <c r="N20" i="7"/>
  <c r="K20" i="7"/>
  <c r="L20" i="7"/>
  <c r="M12" i="7"/>
  <c r="N12" i="7"/>
  <c r="K12" i="7"/>
  <c r="L12" i="7"/>
  <c r="M4" i="7"/>
  <c r="N4" i="7"/>
  <c r="K4" i="7"/>
  <c r="L4" i="7"/>
  <c r="K201" i="7"/>
  <c r="K193" i="7"/>
  <c r="K185" i="7"/>
  <c r="K177" i="7"/>
  <c r="K169" i="7"/>
  <c r="K161" i="7"/>
  <c r="K153" i="7"/>
  <c r="K145" i="7"/>
  <c r="K137" i="7"/>
  <c r="K129" i="7"/>
  <c r="K121" i="7"/>
  <c r="K113" i="7"/>
  <c r="K105" i="7"/>
  <c r="K97" i="7"/>
  <c r="K89" i="7"/>
  <c r="K81" i="7"/>
  <c r="K73" i="7"/>
  <c r="K65" i="7"/>
  <c r="K54" i="7"/>
  <c r="K38" i="7"/>
  <c r="K21" i="7"/>
  <c r="L180" i="7"/>
  <c r="L148" i="7"/>
  <c r="L116" i="7"/>
  <c r="L84" i="7"/>
  <c r="L29" i="7"/>
  <c r="M179" i="7"/>
  <c r="M115" i="7"/>
  <c r="M51" i="7"/>
  <c r="N202" i="7"/>
  <c r="N138" i="7"/>
  <c r="N74" i="7"/>
  <c r="N10" i="7"/>
  <c r="E6" i="8"/>
  <c r="D6" i="8"/>
  <c r="C6" i="8"/>
  <c r="B6" i="8"/>
  <c r="N209" i="7" l="1"/>
  <c r="K209" i="7"/>
  <c r="L209" i="7"/>
  <c r="M209" i="7"/>
  <c r="N210" i="7" s="1"/>
  <c r="L210" i="7" l="1"/>
</calcChain>
</file>

<file path=xl/sharedStrings.xml><?xml version="1.0" encoding="utf-8"?>
<sst xmlns="http://schemas.openxmlformats.org/spreadsheetml/2006/main" count="2064" uniqueCount="615">
  <si>
    <t>Programa de Posgrado</t>
  </si>
  <si>
    <t>Doctorado en Ciencias de la Computación</t>
  </si>
  <si>
    <t>Doctorado en Ciencias en Ingeniería Electrónica</t>
  </si>
  <si>
    <t>Doctorado en Ciencias en Ingeniería Mecánica</t>
  </si>
  <si>
    <t>Maestría en Ciencias de la Computación</t>
  </si>
  <si>
    <t>Maestría en Ciencias en Ingeniería Electrónica</t>
  </si>
  <si>
    <t>Maestría en Ciencias en Ingeniería Mecánica</t>
  </si>
  <si>
    <t>Especialización en Liderazgo y Gestión Institucional</t>
  </si>
  <si>
    <t>Especialización en Aprendizaje y Enseñanza de las Ciencias Básicas</t>
  </si>
  <si>
    <t>Especialización en Investigación Educativa</t>
  </si>
  <si>
    <t>Especialización en Tecnologías de la Información para el Aprendizaje</t>
  </si>
  <si>
    <t>Maestría en Planificación de Empresas y Desarrollo Regional</t>
  </si>
  <si>
    <t>Maestría en Ciencias de la Ingeniería</t>
  </si>
  <si>
    <t>Doctorado en Ciencias de la Ingeniería</t>
  </si>
  <si>
    <t>Maestría en Ciencias en Administración</t>
  </si>
  <si>
    <t>Maestría en Ciencias en Ingeniería Química</t>
  </si>
  <si>
    <t>Maestría en Producción Pecuaria Tropical</t>
  </si>
  <si>
    <t>Maestría en Ingeniería Mecatrónica</t>
  </si>
  <si>
    <t>Maestría en Ingeniería Administrativa</t>
  </si>
  <si>
    <t>Maestría en Sistemas Computacionales</t>
  </si>
  <si>
    <t>Maestría en Ciencias en Ingeniería Ambiental</t>
  </si>
  <si>
    <t>Doctorado en Ciencias en Acuacultura</t>
  </si>
  <si>
    <t>Maestría en Ciencias en Acuacultura</t>
  </si>
  <si>
    <t>Maestría en Administración</t>
  </si>
  <si>
    <t>Maestría en Arquitectura Sostenible y Gestión Urbana</t>
  </si>
  <si>
    <t>Maestría en Educación</t>
  </si>
  <si>
    <t>Maestría en Ciencias Ambientales</t>
  </si>
  <si>
    <t>Doctorado en Ciencias en Materiales</t>
  </si>
  <si>
    <t>Doctorado en Ciencias en Ingeniería Bioquímica</t>
  </si>
  <si>
    <t>Doctorado en Ciencias en Ingeniería Química</t>
  </si>
  <si>
    <t>Maestría en Ciencias en Ingeniería Bioquímica</t>
  </si>
  <si>
    <t>Maestría en Gestión Administrativa</t>
  </si>
  <si>
    <t>Maestría en Ingeniería Industrial</t>
  </si>
  <si>
    <t>Maestría en Manejo de Zona Costera</t>
  </si>
  <si>
    <t>Maestría en Construcción</t>
  </si>
  <si>
    <t>Maestría en Administración en Negocios</t>
  </si>
  <si>
    <t>Maestría en Sistemas de Manufactura</t>
  </si>
  <si>
    <t>Especialización en Logística y Cadena de Suministro</t>
  </si>
  <si>
    <t>Especialización en Automatización Industrial</t>
  </si>
  <si>
    <t>Maestría en Ciencias en Ingeniería Industrial</t>
  </si>
  <si>
    <t>Doctorado en Ciencias en Agricultura Tropical Sustentable</t>
  </si>
  <si>
    <t>Maestría en Ciencias en Horticultura Tropical</t>
  </si>
  <si>
    <t>Maestría en Ciencias en Producción Pecuaria Tropical</t>
  </si>
  <si>
    <t>Maestría en Sistemas Ambientales</t>
  </si>
  <si>
    <t>Maestría en Planificación y Desarrollo Empresarial</t>
  </si>
  <si>
    <t>Maestría en Eficiencia Energética y Energías Renovables</t>
  </si>
  <si>
    <t>Maestría en Ciencias en Ingeniería Mecatrónica</t>
  </si>
  <si>
    <t>Doctorado Interinstitucional en Ciencias de la Ingeniería</t>
  </si>
  <si>
    <t>Maestría en Ciencias en Manejo de Zona Costera</t>
  </si>
  <si>
    <t>Maestría en Ingeniería Electrónica</t>
  </si>
  <si>
    <t>Maestría en Ingeniería Eléctrica</t>
  </si>
  <si>
    <t>Maestría en Tecnologías de la Información</t>
  </si>
  <si>
    <t>Doctorado Interinstitucional en Ciencias en Ingeniería Industrial</t>
  </si>
  <si>
    <t>Maestría en Administración de Negocios Internacionales</t>
  </si>
  <si>
    <t>Doctorado en Ciencias en Ingeniería Eléctrica</t>
  </si>
  <si>
    <t>Maestría en Ciencias en Ingeniería Eléctrica</t>
  </si>
  <si>
    <t>Doctorado Interinstitucional en Ciencias en Computación</t>
  </si>
  <si>
    <t>Especialización en Ingeniería Mecatrónica</t>
  </si>
  <si>
    <t>Maestría en Ciencias en Biotecnología Agropecuaria</t>
  </si>
  <si>
    <t>Maestría en Ingeniería Mecánica</t>
  </si>
  <si>
    <t>Maestría en Administración Industrial</t>
  </si>
  <si>
    <t>Maestría en Ingeniería Bioquímica</t>
  </si>
  <si>
    <t>Doctorado en Ciencias de los Alimentos y Biotecnología</t>
  </si>
  <si>
    <t>Maestría en Ciencias de los Alimentos y Biotecnología</t>
  </si>
  <si>
    <t>Maestría en Ingeniería</t>
  </si>
  <si>
    <t>Maestría en Ciencias en Metalurgia</t>
  </si>
  <si>
    <t>Maestría en Urbanismo</t>
  </si>
  <si>
    <t>Doctorado en Ciencias en Desarrollo Regional y Tecnológico</t>
  </si>
  <si>
    <t>Maestría en Ciencias en Desarrollo Regional y Tecnológico</t>
  </si>
  <si>
    <t>Maestría en Docencia</t>
  </si>
  <si>
    <t>Especialización en Ingeniería Mecánica</t>
  </si>
  <si>
    <t>Doctorado en Ciencias en Producción Agroalimentaria</t>
  </si>
  <si>
    <t>Maestría en Ciencias en Producción y Tecnología de Semillas</t>
  </si>
  <si>
    <t>Maestría en Ciencias de los Materiales</t>
  </si>
  <si>
    <t>Maestría en Ciencias en Desarrollo Forestal Sustentable</t>
  </si>
  <si>
    <t>Especialización en Diseño Mecatrónico</t>
  </si>
  <si>
    <t>Maestría en Agrobiotecnología</t>
  </si>
  <si>
    <t>Doctorado en Ciencias en Alimentos</t>
  </si>
  <si>
    <t>Maestría en Ciencias en Alimentos</t>
  </si>
  <si>
    <t>Especialización en Tecnologías de la Información</t>
  </si>
  <si>
    <t>Doctorado en Ciencias en Química</t>
  </si>
  <si>
    <t>Maestría en Ciencias en Química</t>
  </si>
  <si>
    <t>Maestría en Ciencias en Agroecosistemas Sostenibles</t>
  </si>
  <si>
    <t>Doctorado en Ciencias en Agrobiotecnología</t>
  </si>
  <si>
    <t>Maestría en Ciencias en Agrobiotecnología</t>
  </si>
  <si>
    <t>Maestría en Ciencias en Irrigación</t>
  </si>
  <si>
    <t>Maestría en Ciencias en Suelos</t>
  </si>
  <si>
    <t>Maestría en Ciencias en Productividad en Agroecosistemas</t>
  </si>
  <si>
    <t>Especialización en Calidad e Inocuidad Alimentaria</t>
  </si>
  <si>
    <t>Maestría en Ciencias en Biología</t>
  </si>
  <si>
    <t>Doctorado en Ciencias en Biología</t>
  </si>
  <si>
    <t>Maestría en Arquitectura</t>
  </si>
  <si>
    <t>Doctorado en Ciencias en Polímeros</t>
  </si>
  <si>
    <t>Doctorado en Ciencias Ambientales</t>
  </si>
  <si>
    <t>Acreditado</t>
  </si>
  <si>
    <t>PNPC</t>
  </si>
  <si>
    <t/>
  </si>
  <si>
    <t>Maestría en Ciencias en Pesquerías Sustentables</t>
  </si>
  <si>
    <t>Industrial</t>
  </si>
  <si>
    <t>Ingeniería</t>
  </si>
  <si>
    <t>Administración</t>
  </si>
  <si>
    <t>Bio-Química</t>
  </si>
  <si>
    <t>Alimentos</t>
  </si>
  <si>
    <t>Manufactura</t>
  </si>
  <si>
    <t>Medio Ambiente</t>
  </si>
  <si>
    <t>Docencia</t>
  </si>
  <si>
    <t>Sector</t>
  </si>
  <si>
    <t>Doctorado en Ciencias en Biotecnología en Procesos Agropecuarios</t>
  </si>
  <si>
    <t>Centro Nacional de Investigación y Desarrollo Tecnológico</t>
  </si>
  <si>
    <t>Morelos</t>
  </si>
  <si>
    <t>Centro Interdisciplinario de Investigación y Docencia en Educación Técnica</t>
  </si>
  <si>
    <t>Querétaro de Arteaga</t>
  </si>
  <si>
    <t>Guanajuato</t>
  </si>
  <si>
    <t>Chihuahua</t>
  </si>
  <si>
    <t>Yucatán</t>
  </si>
  <si>
    <t>Veracruz</t>
  </si>
  <si>
    <t>Instituto Tecnológico de Acapulco</t>
  </si>
  <si>
    <t>Guerrero</t>
  </si>
  <si>
    <t>Puebla</t>
  </si>
  <si>
    <t>Coahuila de Zaragoza</t>
  </si>
  <si>
    <t>Sonora</t>
  </si>
  <si>
    <t>Instituto Tecnológico de Aguascalientes</t>
  </si>
  <si>
    <t>Aguascalientes</t>
  </si>
  <si>
    <t>Instituto Tecnológico de Altamira</t>
  </si>
  <si>
    <t>Tamaulipas</t>
  </si>
  <si>
    <t>Tlaxcala</t>
  </si>
  <si>
    <t>Michoacán de Ocampo</t>
  </si>
  <si>
    <t>Instituto Tecnológico de Apizaco</t>
  </si>
  <si>
    <t>Jalisco</t>
  </si>
  <si>
    <t>Hidalgo</t>
  </si>
  <si>
    <t>Nayarit</t>
  </si>
  <si>
    <t>Instituto Tecnológico de Boca del Río</t>
  </si>
  <si>
    <t>Instituto Tecnológico Superior de Cajeme</t>
  </si>
  <si>
    <t>Instituto Tecnológico de Cancún</t>
  </si>
  <si>
    <t>Quintana Roo</t>
  </si>
  <si>
    <t>Instituto Tecnológico de Celaya</t>
  </si>
  <si>
    <t>Tabasco</t>
  </si>
  <si>
    <t>Estado de México</t>
  </si>
  <si>
    <t>Instituto Tecnológico de Chetumal</t>
  </si>
  <si>
    <t>Instituto Tecnológico de Chihuahua</t>
  </si>
  <si>
    <t>Instituto Tecnológico de Chihuahua II</t>
  </si>
  <si>
    <t>Tecnológico de Estudios Superiores de Chimalhuacán</t>
  </si>
  <si>
    <t>Chiapas</t>
  </si>
  <si>
    <t>Tecnológico de Estudios Superiores de Coacalco</t>
  </si>
  <si>
    <t>Instituto Tecnológico de Colima</t>
  </si>
  <si>
    <t>Colima</t>
  </si>
  <si>
    <t>Oaxaca</t>
  </si>
  <si>
    <t>Instituto Tecnológico de Conkal</t>
  </si>
  <si>
    <t>Baja California Sur</t>
  </si>
  <si>
    <t>Instituto Tecnológico de Ciudad Cuauhtémoc</t>
  </si>
  <si>
    <t>Tecnológico de Estudios Superiores de Cuautitlán Izcalli</t>
  </si>
  <si>
    <t>Instituto Tecnológico de Culiacán</t>
  </si>
  <si>
    <t>Sinaloa</t>
  </si>
  <si>
    <t>Instituto Tecnológico de Durango</t>
  </si>
  <si>
    <t>Durango</t>
  </si>
  <si>
    <t>San Luis Potosí</t>
  </si>
  <si>
    <t>Tecnológico de Estudios Superiores de Ecatepec</t>
  </si>
  <si>
    <t>Instituto Tecnológico de Ensenada</t>
  </si>
  <si>
    <t>Baja California</t>
  </si>
  <si>
    <t>Zacatecas</t>
  </si>
  <si>
    <t>Instituto Tecnológico de Guaymas</t>
  </si>
  <si>
    <t>Instituto Tecnológico de Ciudad Guzmán</t>
  </si>
  <si>
    <t>Instituto Tecnológico de Hermosillo</t>
  </si>
  <si>
    <t>Instituto Tecnológico Superior de Irapuato</t>
  </si>
  <si>
    <t>Instituto Tecnológico de Ciudad Juárez</t>
  </si>
  <si>
    <t>Instituto Tecnológico de La Laguna</t>
  </si>
  <si>
    <t>Instituto Tecnológico de León</t>
  </si>
  <si>
    <t>Instituto Tecnológico Superior de Lerdo</t>
  </si>
  <si>
    <t>Nuevo León</t>
  </si>
  <si>
    <t>Instituto Tecnológico de El Llano Aguascalientes</t>
  </si>
  <si>
    <t>Instituto Tecnológico de Ciudad Madero</t>
  </si>
  <si>
    <t>Instituto Tecnológico de Matamoros</t>
  </si>
  <si>
    <t>Instituto Tecnológico de La Zona Maya</t>
  </si>
  <si>
    <t>Instituto Tecnológico de Mazatlán</t>
  </si>
  <si>
    <t>Instituto Tecnológico de Mérida</t>
  </si>
  <si>
    <t>Instituto Tecnológico de Mexicali</t>
  </si>
  <si>
    <t>Instituto Tecnológico de Minatitlán</t>
  </si>
  <si>
    <t>Instituto Tecnológico Superior de Misantla</t>
  </si>
  <si>
    <t>Instituto Tecnológico de Morelia</t>
  </si>
  <si>
    <t>Instituto Tecnológico de Nogales</t>
  </si>
  <si>
    <t>Instituto Tecnológico de Nuevo León</t>
  </si>
  <si>
    <t>Instituto Tecnológico de Oaxaca</t>
  </si>
  <si>
    <t>Instituto Tecnológico de Orizaba</t>
  </si>
  <si>
    <t>Instituto Tecnológico de Pachuca</t>
  </si>
  <si>
    <t>Instituto Tecnológico de La Paz</t>
  </si>
  <si>
    <t>Instituto Tecnológico Superior de Poza Rica</t>
  </si>
  <si>
    <t>Instituto Tecnológico Superior de Progreso</t>
  </si>
  <si>
    <t>Instituto Tecnológico de Puebla</t>
  </si>
  <si>
    <t>Instituto Tecnológico Superior de Puerto Vallarta</t>
  </si>
  <si>
    <t>Instituto Tecnológico Superior de Purhepecha</t>
  </si>
  <si>
    <t>Instituto Tecnológico de Querétaro</t>
  </si>
  <si>
    <t>Instituto Tecnológico de Roque</t>
  </si>
  <si>
    <t>Instituto Tecnológico de Saltillo</t>
  </si>
  <si>
    <t>Instituto Tecnológico de El Salto</t>
  </si>
  <si>
    <t>Instituto Tecnológico de San Luis Potosí</t>
  </si>
  <si>
    <t>Instituto Tecnológico Superior de San Luis Potosí, Capital</t>
  </si>
  <si>
    <t>Instituto Tecnológico Superior de Tantoyuca</t>
  </si>
  <si>
    <t>Instituto Tecnológico de Tehuacán</t>
  </si>
  <si>
    <t>Instituto Tecnológico de Tepic</t>
  </si>
  <si>
    <t>Instituto Tecnológico Superior de Teziutlán</t>
  </si>
  <si>
    <t>Instituto Tecnológico Superior de Tierra Blanca</t>
  </si>
  <si>
    <t>Instituto Tecnológico de Tijuana</t>
  </si>
  <si>
    <t>Instituto Tecnológico de Tizimín</t>
  </si>
  <si>
    <t>Instituto Tecnológico de Tlajomulco</t>
  </si>
  <si>
    <t>Instituto Tecnológico de Tlalnepantla</t>
  </si>
  <si>
    <t>Instituto Tecnológico de Toluca</t>
  </si>
  <si>
    <t>Instituto Tecnológico de Torreón</t>
  </si>
  <si>
    <t>Instituto Tecnológico de Tuxtepec</t>
  </si>
  <si>
    <t>Instituto Tecnológico de Tuxtla Gutiérrez</t>
  </si>
  <si>
    <t>Instituto Tecnológico de Valle de Oaxaca</t>
  </si>
  <si>
    <t>Instituto Tecnológico de Valle del Yaqui</t>
  </si>
  <si>
    <t>Instituto Tecnológico de Veracruz</t>
  </si>
  <si>
    <t>Instituto Tecnológico de Ciudad Victoria</t>
  </si>
  <si>
    <t>Instituto Tecnológico de Villahermosa</t>
  </si>
  <si>
    <t>Instituto Tecnológico de Zacatecas</t>
  </si>
  <si>
    <t>Instituto Tecnológico de Zacatepec</t>
  </si>
  <si>
    <t>Instituto Tecnológico Superior de Zapopan</t>
  </si>
  <si>
    <t>Institución o Centro</t>
  </si>
  <si>
    <t>Entidad Federativa</t>
  </si>
  <si>
    <t>Nivel</t>
  </si>
  <si>
    <t>Especialización</t>
  </si>
  <si>
    <t>LINK-prog</t>
  </si>
  <si>
    <t>LINK-it</t>
  </si>
  <si>
    <t>Clave</t>
  </si>
  <si>
    <t>EACB-2011-02</t>
  </si>
  <si>
    <t>EIED-2011-03</t>
  </si>
  <si>
    <t>ETIA-2010-01</t>
  </si>
  <si>
    <t>EAI-2010-01</t>
  </si>
  <si>
    <t>EIMA-2011-05</t>
  </si>
  <si>
    <t>EDIM-2011-01</t>
  </si>
  <si>
    <t>ETIN-2012-03</t>
  </si>
  <si>
    <t>MPPPT-2012-10</t>
  </si>
  <si>
    <t>MPIAD-2011-01</t>
  </si>
  <si>
    <t>MPADM-2011-26</t>
  </si>
  <si>
    <t>MPASG-2012-05</t>
  </si>
  <si>
    <t>MPEDU-2012-11</t>
  </si>
  <si>
    <t>MPMZC-2012-07</t>
  </si>
  <si>
    <t>MPSMA-2011-24</t>
  </si>
  <si>
    <t>MPSAM-2012-03</t>
  </si>
  <si>
    <t>MPPDE-2011-46</t>
  </si>
  <si>
    <t>MPIEA-2011-34</t>
  </si>
  <si>
    <t>MPURB-2012-01</t>
  </si>
  <si>
    <t>MPAGB-2013-01</t>
  </si>
  <si>
    <t>MCCOM-2011-05</t>
  </si>
  <si>
    <t>MCIQU-2011-06</t>
  </si>
  <si>
    <t>MCACU-2011-12</t>
  </si>
  <si>
    <t>MCAMB-2012-08</t>
  </si>
  <si>
    <t>MCIND-2012-06</t>
  </si>
  <si>
    <t>MCHTR-2011-08</t>
  </si>
  <si>
    <t>MCPPT-2011-07</t>
  </si>
  <si>
    <t>MCIMC-2011-21</t>
  </si>
  <si>
    <t>MCMZC-2011-43</t>
  </si>
  <si>
    <t>MCIEA-2011-10</t>
  </si>
  <si>
    <t>MCBAG-2013-03</t>
  </si>
  <si>
    <t>MCMET-2011-11</t>
  </si>
  <si>
    <t>MCPTS-2011-29</t>
  </si>
  <si>
    <t>MCMAT-2011-17</t>
  </si>
  <si>
    <t>MCALI-2011-18</t>
  </si>
  <si>
    <t>MCQUI-2013-05</t>
  </si>
  <si>
    <t>MCAGB-2011-19</t>
  </si>
  <si>
    <t>MCIRR-2011-30</t>
  </si>
  <si>
    <t>MCSUE-2011-31</t>
  </si>
  <si>
    <t>MCPS-2012-13</t>
  </si>
  <si>
    <t>DING-2010-13</t>
  </si>
  <si>
    <t>DCCO-2010-02</t>
  </si>
  <si>
    <t>DIEO-2010-03</t>
  </si>
  <si>
    <t>DIME-2010-04</t>
  </si>
  <si>
    <t>DACU-2011-04</t>
  </si>
  <si>
    <t>DIBQ-2010-05</t>
  </si>
  <si>
    <t>DIQU-2010-01</t>
  </si>
  <si>
    <t>DATS-2010-11</t>
  </si>
  <si>
    <t>DIING-2011-02</t>
  </si>
  <si>
    <t>DIII-2010-19</t>
  </si>
  <si>
    <t>DIEA-2010-06</t>
  </si>
  <si>
    <t>DICC-2010-18</t>
  </si>
  <si>
    <t>DMAT-2010-14</t>
  </si>
  <si>
    <t>DBPA-2014-01</t>
  </si>
  <si>
    <t>DALB-2010-12</t>
  </si>
  <si>
    <t>DDRT-2010-07</t>
  </si>
  <si>
    <t>DPAG-2011-01</t>
  </si>
  <si>
    <t>DALI-2010-09</t>
  </si>
  <si>
    <t>DQUI-2010-08</t>
  </si>
  <si>
    <t>DAGB-2010-15</t>
  </si>
  <si>
    <t>DCAM-2012-01</t>
  </si>
  <si>
    <t>DBIO-2011-03</t>
  </si>
  <si>
    <t>DPOL-2010-17</t>
  </si>
  <si>
    <t>ECIA-2011-04</t>
  </si>
  <si>
    <t>EIMEC-2011-01</t>
  </si>
  <si>
    <t>MPADN-2011-47</t>
  </si>
  <si>
    <t>MPANI-2011-23</t>
  </si>
  <si>
    <t>MPAIN-2011-42</t>
  </si>
  <si>
    <t>MPARQ-2011-35</t>
  </si>
  <si>
    <t>MPCON-2011-04</t>
  </si>
  <si>
    <t>MPDOC-2011-28</t>
  </si>
  <si>
    <t>MPGAD-2011-38</t>
  </si>
  <si>
    <t>MPING-2011-16</t>
  </si>
  <si>
    <t>MPIBQ-2014-02</t>
  </si>
  <si>
    <t>MPIEO-2011-13</t>
  </si>
  <si>
    <t>MPIIN-2011-14</t>
  </si>
  <si>
    <t>MPIM-2011-41</t>
  </si>
  <si>
    <t>MPIMC-2011-33</t>
  </si>
  <si>
    <t>MPPED-2011-32</t>
  </si>
  <si>
    <t>MPSCO-2011-15</t>
  </si>
  <si>
    <t>MPTIN-2012-02</t>
  </si>
  <si>
    <t>MCING-2011-45</t>
  </si>
  <si>
    <t>MCADM-2011-22</t>
  </si>
  <si>
    <t>MCAGS-2011-37</t>
  </si>
  <si>
    <t>MCDFS-2011-25</t>
  </si>
  <si>
    <t>MCDRT-2011-36</t>
  </si>
  <si>
    <t>MCIAM-2012-09</t>
  </si>
  <si>
    <t>MCIBQ-2011-20</t>
  </si>
  <si>
    <t>MCIEO-2011-02</t>
  </si>
  <si>
    <t>MCIME-2011-03</t>
  </si>
  <si>
    <t>ELGI-2012-02</t>
  </si>
  <si>
    <t>ELCS-2012-01</t>
  </si>
  <si>
    <t>MPEER-2013-06</t>
  </si>
  <si>
    <t>MCABI-2011-27</t>
  </si>
  <si>
    <t>MCPAE-2012-04</t>
  </si>
  <si>
    <t>MCBIO-2013-04</t>
  </si>
  <si>
    <t>http://www.cenidet.edu.mx/subaca/web-dcc/doctorado.html</t>
  </si>
  <si>
    <t>http://www.cenidet.edu.mx/subaca/web-dcc/maestria.html</t>
  </si>
  <si>
    <t>http://www.cenidet.edu.mx/subaca/web-mec2/posgrados/maestria.html</t>
  </si>
  <si>
    <t>http://www.cenidet.edu.mx/subaca/web-mec2/posgrados/doctorado.html</t>
  </si>
  <si>
    <t>http://www.ciidet.edu.mx/elgi/</t>
  </si>
  <si>
    <t>http://www.ciidet.edu.mx/eie/</t>
  </si>
  <si>
    <t>http://www.ciidet.edu.mx/eaecb/</t>
  </si>
  <si>
    <t>http://www.ciidet.edu.mx/etia/</t>
  </si>
  <si>
    <t>http://www.it-acapulco.edu.mx/oferta-educativa/posgrado/</t>
  </si>
  <si>
    <t>http://www.italtamira.edu.mx/index.php/oferta-educativa/maestria/maestria-en-produccion-pecuaria-tropical</t>
  </si>
  <si>
    <t>http://www.itapizaco.edu.mx/~posgrado/Programas/MSC/</t>
  </si>
  <si>
    <t>http://www.itapizaco.edu.mx/~posgrado/Programas/MIA/</t>
  </si>
  <si>
    <t>no aparece en pagina</t>
  </si>
  <si>
    <t>http://www.itboca.edu.mx/index.php/homepage-13/maestria-en-ciencias-ambientales</t>
  </si>
  <si>
    <t>http://www.itboca.edu.mx/index.php/homepage-13/homepage-23</t>
  </si>
  <si>
    <t>http://www.itboca.edu.mx/index.php/homepage-13/homepage-22</t>
  </si>
  <si>
    <t>http://www.itesca.edu.mx/posgrados/MAd.asp</t>
  </si>
  <si>
    <t>http://www.itesca.edu.mx/posgrados/Marq.asp</t>
  </si>
  <si>
    <t>http://www.itesca.edu.mx/posgrados/MEd.asp</t>
  </si>
  <si>
    <t>http://www.itesca.edu.mx/posgrados/MIm.asp</t>
  </si>
  <si>
    <t>http://www.itcancun.edu.mx/index.php/oferta/doctorado/doctorado-en-ciencias-en-materiales</t>
  </si>
  <si>
    <t>http://www.itcancun.edu.mx/index.php/oferta/maestria/maestria-en-ciencias-ambientales</t>
  </si>
  <si>
    <t>http://itcelaya.edu.mx/index.php?r=especialidades/view&amp;id=20</t>
  </si>
  <si>
    <t>http://itcelaya.edu.mx/index.php?r=especialidades/view&amp;id=18</t>
  </si>
  <si>
    <t>http://itcelaya.edu.mx/index.php?r=especialidades/view&amp;id=17</t>
  </si>
  <si>
    <t>http://itcelaya.edu.mx/index.php?r=especialidades/view&amp;id=12</t>
  </si>
  <si>
    <t>http://itcelaya.edu.mx/index.php?r=especialidades/view&amp;id=15</t>
  </si>
  <si>
    <t>http://itcelaya.edu.mx/index.php?r=especialidades/view&amp;id=13</t>
  </si>
  <si>
    <t>http://itcelaya.edu.mx/index.php?r=especialidades/view&amp;id=11</t>
  </si>
  <si>
    <t>http://itcelaya.edu.mx/index.php?r=especialidades/view&amp;id=14</t>
  </si>
  <si>
    <t>http://itcelaya.edu.mx/index.php?r=especialidades/view&amp;id=16</t>
  </si>
  <si>
    <t>http://posgrado.itchetumal.edu.mx/?page_id=3691</t>
  </si>
  <si>
    <t>http://posgrado.itchetumal.edu.mx/?page_id=3640</t>
  </si>
  <si>
    <t>http://www.itchihuahuaii.edu.mx/webmaestria/m_industrial.html</t>
  </si>
  <si>
    <t>http://www.itchihuahuaii.edu.mx/webmaestria/m_sistemas.html</t>
  </si>
  <si>
    <t>http://www.tesco.edu.mx</t>
  </si>
  <si>
    <t>http://www.ciidet.edu.mx</t>
  </si>
  <si>
    <t>http://www.it-acapulco.edu.mx</t>
  </si>
  <si>
    <t>http://www.cenidet.edu.mx</t>
  </si>
  <si>
    <t>http://www.ita.mx</t>
  </si>
  <si>
    <t>http://www.italtamira.edu.mx</t>
  </si>
  <si>
    <t>http://www.itapizaco.edu.mx</t>
  </si>
  <si>
    <t>http://www.itboca.edu.mx</t>
  </si>
  <si>
    <t>http://www.itesca.edu.mx</t>
  </si>
  <si>
    <t>http://www.itcancun.edu.mx</t>
  </si>
  <si>
    <t>http://itcelaya.edu.mx</t>
  </si>
  <si>
    <t>http://itchetumal.edu.mx</t>
  </si>
  <si>
    <t>http://www.itch.edu.mx</t>
  </si>
  <si>
    <t>http://www.itchihuahuaii.edu.mx</t>
  </si>
  <si>
    <t>http://www.teschi.edu.mx</t>
  </si>
  <si>
    <t>http://www.tesco.edu.mx/gem/HTM/ACERCA/posgrados.htm</t>
  </si>
  <si>
    <t>http://www.itcolima.edu.mx/</t>
  </si>
  <si>
    <t>http://www.itcolima.edu.mx/index.php/welcome/maestria_sistemas</t>
  </si>
  <si>
    <t>http://www.itconkal.edu.mx/</t>
  </si>
  <si>
    <t>http://www.itconkal.edu.mx:8081/index.php/posgrados/doctorado-en-agricultura-tropical-sustentable</t>
  </si>
  <si>
    <t>http://www.itconkal.edu.mx:8081/index.php/posgrados/maestria-en-horticultura</t>
  </si>
  <si>
    <t>http://www.itconkal.edu.mx:8081/index.php/posgrados/maestria-en-produccion</t>
  </si>
  <si>
    <t>http://www.itcdcuauhtemoc.edu.mx/</t>
  </si>
  <si>
    <t>http://www.tesci.edu.mx/</t>
  </si>
  <si>
    <t>http://media.wix.com/ugd/c2255c_f4cc2da0aa0a4e76ae6497e31f5ed0aa.pdf</t>
  </si>
  <si>
    <t>http://itculiacan.edu.mx/</t>
  </si>
  <si>
    <t>http://itculiacan.edu.mx/posgrados/admisiones/admisiones-mci/</t>
  </si>
  <si>
    <t>http://itculiacan.edu.mx/posgrados/admisiones/admisiones-dci/</t>
  </si>
  <si>
    <t>http://itculiacan.edu.mx/posgrados/admisiones/admisiones-mcc/</t>
  </si>
  <si>
    <t>http://itculiacan.edu.mx/posgrados/admisiones/admisiones-mii/</t>
  </si>
  <si>
    <t>http://www.itdurango.mx/</t>
  </si>
  <si>
    <t>http://www.itdurango.mx/index.php/oferta-educativa/posgrado/msa</t>
  </si>
  <si>
    <t>http://www.itdurango.mx/index.php/oferta-educativa/posgrado/dcib</t>
  </si>
  <si>
    <t>http://www.itdurango.mx/index.php/oferta-educativa/posgrado/mcib</t>
  </si>
  <si>
    <t>http://www.itdurango.mx/index.php/oferta-educativa/posgrado/mcie</t>
  </si>
  <si>
    <t>http://www.itdurango.mx/index.php/oferta-educativa/posgrado/mpde</t>
  </si>
  <si>
    <t>http://www.tese.edu.mx/tese2010/</t>
  </si>
  <si>
    <t>http://www.itensenada.edu.mx/</t>
  </si>
  <si>
    <t>http://posgradoci.tectijuana.edu.mx/web1/</t>
  </si>
  <si>
    <t>http://posgradoci.tectijuana.edu.mx/mci/</t>
  </si>
  <si>
    <t>http://www.itg.edu.mx/</t>
  </si>
  <si>
    <t>http://itg.edu.mx/index.php/oferta-academica/maestria-en-ciencias-en-manejo-de-zona-costera/</t>
  </si>
  <si>
    <t>http://www.itcdguzman.edu.mx/</t>
  </si>
  <si>
    <t>http://www.ith.mx/</t>
  </si>
  <si>
    <t>http://ith.mx/posgrado/mcc/</t>
  </si>
  <si>
    <t>http://ith.mx/posgrado/me/</t>
  </si>
  <si>
    <t>http://ith.mx/posgrado/madmin/</t>
  </si>
  <si>
    <t>http://www.itesi.edu.mx/</t>
  </si>
  <si>
    <t>http://www.itcj.edu.mx/</t>
  </si>
  <si>
    <t>http://www.itcj.edu.mx/PaginaPosgrado/index.php?PHPSESSID=ede88b7e8530a39ecf5d7ac489cb8fa7#mani</t>
  </si>
  <si>
    <t>http://www.itcj.edu.mx/PaginaPosgrado/index.php?PHPSESSID=ede88b7e8530a39ecf5d7ac489cb8fa7#mii</t>
  </si>
  <si>
    <t>http://www.itlalaguna.edu.mx/</t>
  </si>
  <si>
    <t>http://www.itlalaguna.edu.mx/#2014/Oferta$Educativa/Doctorado/posg_die.htm</t>
  </si>
  <si>
    <t>http://www.itlalaguna.edu.mx/#2014/Oferta$Educativa/Maestria/Ingenieria$Electrica/posg_mie14.html</t>
  </si>
  <si>
    <t>http://www.itlalaguna.edu.mx/#2014/Oferta$Educativa/Maestria/Ingenieria$Industrial/posg_mii.htm</t>
  </si>
  <si>
    <t>http://www.itlalaguna.edu.mx/#2014/Oferta$Educativa/Maestria/Sistemas$Computacionales/Posgmscp.htm</t>
  </si>
  <si>
    <t>http://www.itleon.edu.mx/index.php?lang=es</t>
  </si>
  <si>
    <t>http://posgrado.itleon.edu.mx/</t>
  </si>
  <si>
    <t>http://www.hafsamx.org/dcc/</t>
  </si>
  <si>
    <t>http://www.itslerdo.edu.mx/Oferta_Educativa/esp_mecatronica.php</t>
  </si>
  <si>
    <t>http://www.itslerdo.edu.mx/</t>
  </si>
  <si>
    <t>http://www.itllano.edu.mx/</t>
  </si>
  <si>
    <t>http://www.itllano.edu.mx/posgrado/BioPA/</t>
  </si>
  <si>
    <t>http://www.itllano.edu.mx/posgrado/posgrado1/</t>
  </si>
  <si>
    <t>http://www.itcm.edu.mx/</t>
  </si>
  <si>
    <t>http://sip.itcm.edu.mx/mpim/</t>
  </si>
  <si>
    <t>http://www.itcm.edu.mx/dcm/</t>
  </si>
  <si>
    <t>http://www.itcm.edu.mx/index.php/2012-03-12-21-20-38/2012-04-17-19-42-12/doctorado-en-ciencias-en-ingenieria-quimica</t>
  </si>
  <si>
    <t>http://www.itcm.edu.mx/mcc/</t>
  </si>
  <si>
    <t>http://www.itcm.edu.mx/mciq/</t>
  </si>
  <si>
    <t>http://www.itcm.edu.mx/mga/</t>
  </si>
  <si>
    <t>http://www.itcm.edu.mx/mie/</t>
  </si>
  <si>
    <t>http://www.itmatamoros.edu.mx/?page_id=1793</t>
  </si>
  <si>
    <t>http://www.itmatamoros.edu.mx/</t>
  </si>
  <si>
    <t>http://posgrado-bioquimica.itmazatlan.edu.mx/</t>
  </si>
  <si>
    <t>http://www.itmazatlan.edu.mx/</t>
  </si>
  <si>
    <t>http://coordinacionposgrado.itmazatlan.edu.mx/</t>
  </si>
  <si>
    <t>http://www.itmerida.edu.mx/</t>
  </si>
  <si>
    <t>http://www.itmerida.edu.mx/posgrados/doc_biotecnologia/</t>
  </si>
  <si>
    <t>http://www.itmerida.edu.mx/posgrados/MC_ing_bio/</t>
  </si>
  <si>
    <t>http://www.itmerida.edu.mx/posgrados/MP_ingenieria/</t>
  </si>
  <si>
    <t>http://www.itmerida.edu.mx/posgrados/MC_admon/</t>
  </si>
  <si>
    <t>http://www.itmerida.edu.mx/posgrados/MC_planificacion/</t>
  </si>
  <si>
    <t>http://www.itmexicali.edu.mx/</t>
  </si>
  <si>
    <t>http://www.itmexicali.edu.mx/posgrado/index.html</t>
  </si>
  <si>
    <t>http://www.itmina.edu.mx/</t>
  </si>
  <si>
    <t>http://www.itmina.edu.mx/index.php/2013-05-22-14-59-15/maestria-en-electronica</t>
  </si>
  <si>
    <t>http://www.itsm.edu.mx/</t>
  </si>
  <si>
    <t>http://msc.itsm.edu.mx/</t>
  </si>
  <si>
    <t>http://pmii.itsm.edu.mx/</t>
  </si>
  <si>
    <t>http://www.itmorelia.edu.mx/</t>
  </si>
  <si>
    <t>http://itmorelia.edu.mx/2012-admin/extras/archivos/Tripticos/tripticoMaestriaIndustrial.pdf</t>
  </si>
  <si>
    <t>http://itmorelia.edu.mx/Sitio_Electrica.html</t>
  </si>
  <si>
    <t>http://sagitario.itmorelia.edu.mx/pelectron/</t>
  </si>
  <si>
    <t>http://www.posgradoenmetalurgia.com.mx/</t>
  </si>
  <si>
    <t>http://dsc.itmorelia.edu.mx/mecanica/</t>
  </si>
  <si>
    <t>http://www.itnogales.edu.mx/</t>
  </si>
  <si>
    <t>http://www.itnogales.edu.mx/oferta-educativa/URBANISMO.html</t>
  </si>
  <si>
    <t>http://www.itnogales.edu.mx/oferta-educativa/MSC.html</t>
  </si>
  <si>
    <t>http://www.itnl.edu.mx/</t>
  </si>
  <si>
    <t>http://posgrado2.itnl.edu.mx/ambiental/</t>
  </si>
  <si>
    <t>http://posgrado2.itnl.edu.mx/index.php/oferta-academica/menu-eim</t>
  </si>
  <si>
    <t>http://posgrado2.itnl.edu.mx/index.php/oferta-academica/menu-mim</t>
  </si>
  <si>
    <t>http://ssfe.itorizaba.edu.mx/ntec13/</t>
  </si>
  <si>
    <t>http://www.ito-depi.edu.mx/index.php/oferta-educativa/doctorado</t>
  </si>
  <si>
    <t>http://www.ito-depi.edu.mx/index.php/oferta-educativa/mciq</t>
  </si>
  <si>
    <t>http://www.ito-depi.edu.mx/index.php/oferta-educativa/mia</t>
  </si>
  <si>
    <t>http://www.ito-depi.mx/</t>
  </si>
  <si>
    <t>http://www.ito-depi.edu.mx/index.php/oferta-educativa/mii</t>
  </si>
  <si>
    <t>http://www.ito-depi.edu.mx/index.php/oferta-educativa/msc</t>
  </si>
  <si>
    <t>http://www.itpachuca.edu.mx/</t>
  </si>
  <si>
    <t>http://www.itpachuca.edu.mx/maestria_mecanica.php</t>
  </si>
  <si>
    <t>http://www.itlp.edu.mx/</t>
  </si>
  <si>
    <t>http://posgrado.itlp.edu.mx/perfilMeA.php</t>
  </si>
  <si>
    <t>http://posgrado.itlp.edu.mx/perfilMeSC.php</t>
  </si>
  <si>
    <t>http://www.itspozarica.edu.mx/</t>
  </si>
  <si>
    <t>http://www.itspozarica.edu.mx/maestria-mecanica.html</t>
  </si>
  <si>
    <t>http://www.itspozarica.edu.mx/maestria-sistemas.html</t>
  </si>
  <si>
    <t>http://www.itsprogreso.edu.mx/</t>
  </si>
  <si>
    <t>http://www.itsprogreso.edu.mx/posgrado/Maestria_AdmonNegocios/index.html</t>
  </si>
  <si>
    <t>www.itpuebla.edu.mx</t>
  </si>
  <si>
    <t>http://www.itpuebla.org/cmi/index.php?option=com_content&amp;view=article&amp;id=114&amp;Itemid=494</t>
  </si>
  <si>
    <t>http://itpuebla.org/depi/?page_id=114</t>
  </si>
  <si>
    <t>http://www.tecvallarta.edu.mx/</t>
  </si>
  <si>
    <t>http://www.tecvallarta.edu.mx/secciones/aspirantes/maestria-administracion-TecVallarta.html</t>
  </si>
  <si>
    <t>http://its-purhepecha.edu.mx/</t>
  </si>
  <si>
    <t>http://www.itq.edu.mx/</t>
  </si>
  <si>
    <t>https://dl.dropboxusercontent.com/u/50064705/MPING2015.pdf</t>
  </si>
  <si>
    <t>http://www.itroque.edu.mx/</t>
  </si>
  <si>
    <t>http://itroque.edu.mx/oferta_educativa/dcpa_perfil.html</t>
  </si>
  <si>
    <t>http://itroque.edu.mx/oferta_educativa/mcpts_perfil.html</t>
  </si>
  <si>
    <t>http://its.mx/2014/</t>
  </si>
  <si>
    <t>http://www.itelsalto.edu.mx/</t>
  </si>
  <si>
    <t>http://www.itelsalto.edu.mx/index.php/ct-menu-item-19/ct-menu-item-29</t>
  </si>
  <si>
    <t>http://www.itslp.edu.mx/index.php</t>
  </si>
  <si>
    <t>http://www.itslp.edu.mx/index.php/oferta/posgrado/mecanica</t>
  </si>
  <si>
    <t>http://www.tecsuperiorslp.edu.mx/</t>
  </si>
  <si>
    <t>http://www.tecsuperiorslp.edu.mx/index.php/oferta-educativa/espdiseno-mecatronico</t>
  </si>
  <si>
    <t>http://itsta.edu.mx/</t>
  </si>
  <si>
    <t>http://itsta.edu.mx/?page_id=40</t>
  </si>
  <si>
    <t>http://itsta.edu.mx/?page_id=37</t>
  </si>
  <si>
    <t>http://www.ittehuacan.edu.mx/</t>
  </si>
  <si>
    <t>http://www.ittehuacan.edu.mx/posgrado/index.php/maestrias/administracion</t>
  </si>
  <si>
    <t>http://www.ittehuacan.edu.mx/posgrado/index.php/maestrias/ingenieria-industrial</t>
  </si>
  <si>
    <t>http://www.ittepic.edu.mx/</t>
  </si>
  <si>
    <t>http://www.ittepic.edu.mx/ofertaeducativa/doctorado/dca</t>
  </si>
  <si>
    <t>http://www.ittepic.edu.mx/ofertaeducativa/maestria/mca</t>
  </si>
  <si>
    <t>http://www.itsteziutlan.edu.mx/</t>
  </si>
  <si>
    <t>http://www.itstb.edu.mx/</t>
  </si>
  <si>
    <t>http://www.itstb.edu.mx/maestria/</t>
  </si>
  <si>
    <t>http://www.itsteziutlan.edu.mx/s2014/index.php/oferta-educativa/posgrados</t>
  </si>
  <si>
    <t>http://tectijuana.edu.mx/</t>
  </si>
  <si>
    <t>http://tectijuana.edu.mx/maestria-en-ciencias-de-la-ingenieria/</t>
  </si>
  <si>
    <t>http://tectijuana.edu.mx/doctorado-en-ciencias-de-la-computacion/</t>
  </si>
  <si>
    <t>http://tectijuana.edu.mx/doctorado-en-ciencias-de-la-ingenieria/</t>
  </si>
  <si>
    <t>http://tectijuana.edu.mx/doctorado-en-ciencias-quimicas/</t>
  </si>
  <si>
    <t>http://tectijuana.edu.mx/maestria-en-ciencias-de-la-computacion/</t>
  </si>
  <si>
    <t>http://tectijuana.edu.mx/maestria-en-ciencias-quimicas/</t>
  </si>
  <si>
    <t>http://tectijuana.edu.mx/maestria-en-administracion/</t>
  </si>
  <si>
    <t>http://tectijuana.edu.mx/maestria-en-ingenieria-industrial/</t>
  </si>
  <si>
    <t>http://www.ittizimin.edu.mx/</t>
  </si>
  <si>
    <t>http://www.ittizimin.edu.mx/index.php?pag=1&amp;sec=2&amp;id=52</t>
  </si>
  <si>
    <t>http://www.ittlajomulco.edu.mx/</t>
  </si>
  <si>
    <t>http://www.ittlajomulco.edu.mx/ofertaeducativa.php#</t>
  </si>
  <si>
    <t>http://www.ittlajomulco.edu.mx/2015/conv_doctorado/conv_doctorado_ITTJ2015.pdf</t>
  </si>
  <si>
    <t>http://www.ittla.edu.mx/</t>
  </si>
  <si>
    <t>http://www.ittla.edu.mx/MicroSitioMTI/index.html</t>
  </si>
  <si>
    <t>http://www.ittla.edu.mx/MicroSitioMec%C3%A1nica_M/index.html</t>
  </si>
  <si>
    <t>http://www.ittoluca.edu.mx/</t>
  </si>
  <si>
    <t>http://www.ittoluca.edu.mx/doctorado-en-ciencias-ambientales/</t>
  </si>
  <si>
    <t>http://www.ittoluca.edu.mx/maestria-en-ciencias-de-la-ingenieria/</t>
  </si>
  <si>
    <t>http://www.ittoluca.edu.mx/maestria-en-ciencias-de-la-ingenieria-ambiental/</t>
  </si>
  <si>
    <t>http://www.ittorreon.edu.mx/Posgrado/posgrado.html#</t>
  </si>
  <si>
    <t>http://www.ittorreon.edu.mx/</t>
  </si>
  <si>
    <t>http://postgrado.ittux.edu.mx/</t>
  </si>
  <si>
    <t>http://www.ittux.edu.mx/</t>
  </si>
  <si>
    <t>http://www.ittuxtlagutierrez.edu.mx/</t>
  </si>
  <si>
    <t>http://ittg.edu.mx/mcibq2013/Web-1/INICIO-MCIBQ.html</t>
  </si>
  <si>
    <t>http://www.ittg.edu.mx/dcab/</t>
  </si>
  <si>
    <t>http://www.maestriamecatronica.com.mx/</t>
  </si>
  <si>
    <t>http://www.itvalleoaxaca.edu.mx/</t>
  </si>
  <si>
    <t>http://www.itvalleoaxaca.edu.mx/posgradoitvo/</t>
  </si>
  <si>
    <t>http://www.itvalledelyaqui.edu.mx/</t>
  </si>
  <si>
    <t>http://www.itvalledelyaqui.edu.mx/index.php/oferta-academica/eci-especialidad-en-calidad-e-inocuidad</t>
  </si>
  <si>
    <t>http://www.itver.edu.mx/index.php/es/</t>
  </si>
  <si>
    <t>http://www.itver.edu.mx/index.php/es/2-uncategorised/43-convocatoria-posgrado-2015</t>
  </si>
  <si>
    <t>http://www.itvictoria.edu.mx/</t>
  </si>
  <si>
    <t>http://www.itvictoria.edu.mx/oferta/m_biologia.html</t>
  </si>
  <si>
    <t>http://www.itvictoria.edu.mx/oferta/d_biologia.html</t>
  </si>
  <si>
    <t>http://www.itvictoria.edu.mx/oferta/m_industrial.html</t>
  </si>
  <si>
    <t>http://www.itvictoria.edu.mx/oferta/m_sistemas.html</t>
  </si>
  <si>
    <t>http://www.itvillahermosa.edu.mx/</t>
  </si>
  <si>
    <t>http://www.itzacatecas.edu.mx/</t>
  </si>
  <si>
    <t>http://www.itzacatepec.edu.mx/</t>
  </si>
  <si>
    <t>http://www.itszapopan.edu.mx/</t>
  </si>
  <si>
    <t>http://www.itvillahermosa.edu.mx/site/oferta.jsp?view=Maestriaeningenieria</t>
  </si>
  <si>
    <t>http://www.itvillahermosa.edu.mx/site/oferta.jsp?view=Maestriaentecnologias</t>
  </si>
  <si>
    <t>http://www.itvillahermosa.edu.mx/site/oferta.jsp?view=maestriaempresarial</t>
  </si>
  <si>
    <t>http://mapaches3.itz.edu.mx/itz_rg/?p=315</t>
  </si>
  <si>
    <t>http://mapaches3.itz.edu.mx/itz_rg/?p=319</t>
  </si>
  <si>
    <t>http://www.itzacatepec.edu.mx/index.php/2014-03-11-03-17-15/posgrado</t>
  </si>
  <si>
    <t>http://www.itszapopan.edu.mx/msistem.html</t>
  </si>
  <si>
    <t>http://www.itcdcuauhtemoc.edu.mx/contenido/Departamentos/Posgrado/index.html</t>
  </si>
  <si>
    <t>http://mcingenieria.ita.mx/</t>
  </si>
  <si>
    <t>http://www.ita.mx/index.php?option=com_content&amp;view=article&amp;id=503&amp;Itemid=393</t>
  </si>
  <si>
    <t>http://www.ita.mx/index.php?option=com_content&amp;view=article&amp;id=402&amp;Itemid=365</t>
  </si>
  <si>
    <t>http://www.ita.mx/index.php?option=com_content&amp;view=article&amp;id=218&amp;Itemid=332</t>
  </si>
  <si>
    <t>http://www.itapizaco.edu.mx/~posgrado/root2015/maestrias/MIM/ConvMIM.pdf</t>
  </si>
  <si>
    <t>http://depi.itch.edu.mx/</t>
  </si>
  <si>
    <t>http://www.teschi.edu.mx/teschi/groups/public/documents/edomex_imagen/Convocatoria2015.jpg</t>
  </si>
  <si>
    <t>http://www.tesco.edu.mx/gem/DOC/PDF/convocatoria_madm_1516.pdf</t>
  </si>
  <si>
    <t>http://www.tesco.edu.mx/gem/DOC/PDF/convocatoria_elcs_1516.pdf</t>
  </si>
  <si>
    <t>http://www.tese.edu.mx/documentos2004/4659_WHJAMHI.pdf</t>
  </si>
  <si>
    <t>http://www.tese.edu.mx/documentos2004/4655_LZNRUMA.pdf</t>
  </si>
  <si>
    <t>http://www.tese.edu.mx/documentos2004/4666_HXGHBEP.pdf</t>
  </si>
  <si>
    <t>http://www.tese.edu.mx/documentos2004/4670_UJMYUUH.pdf</t>
  </si>
  <si>
    <t>http://www.tese.edu.mx/documentos2004/4675_LOTDTYG.pdf</t>
  </si>
  <si>
    <t>http://www.itcg.edu.mx/?opc=posgrado_electronica</t>
  </si>
  <si>
    <t>http://www.itesi.edu.mx/Oferta%20Educativa/Posgrados/MIE.html</t>
  </si>
  <si>
    <t>http://www.itesi.edu.mx/Oferta%20Educativa/Posgrados/MIIndustrial.html</t>
  </si>
  <si>
    <t>http://www.itesi.edu.mx/Oferta%20Educativa/Posgrados/MTI.html</t>
  </si>
  <si>
    <t>http://www.itesi.edu.mx/Oferta%20Educativa/Posgrados/MElectronica.html</t>
  </si>
  <si>
    <t>http://www.itoaxaca.edu.mx/web/posgrado/</t>
  </si>
  <si>
    <t>http://its-purhepecha.edu.mx/avisos/Convocatoria_Digital.pdf</t>
  </si>
  <si>
    <t>http://www.itcm.edu.mx/index.php/2012-03-12-21-20-38/2012-04-17-19-42-12/doctorado-en-ciencias-en-computacion</t>
  </si>
  <si>
    <t>http://www.itoaxaca.edu.mx/web</t>
  </si>
  <si>
    <t>http://www.cenidet.edu.mx/subaca/web-elec/</t>
  </si>
  <si>
    <t>MCAGS-2012-12</t>
  </si>
  <si>
    <t>Doctorado en Ciencias</t>
  </si>
  <si>
    <t>Maestría en Ciencias</t>
  </si>
  <si>
    <t>Maestría Profesionalizante</t>
  </si>
  <si>
    <t>Tecnologías de la Información</t>
  </si>
  <si>
    <t>Programas de Posgrado</t>
  </si>
  <si>
    <t>Planes de Estudio</t>
  </si>
  <si>
    <t>Programas de Posgrado en PNPC</t>
  </si>
  <si>
    <t>Planes de Estudio en PNPC</t>
  </si>
  <si>
    <t>Maestrías con Orientación a la Investigación</t>
  </si>
  <si>
    <t>Maestrías con Orientación Profesional</t>
  </si>
  <si>
    <t>Especializaciones</t>
  </si>
  <si>
    <t>Acreditados</t>
  </si>
  <si>
    <r>
      <t>Planes de Estudio (</t>
    </r>
    <r>
      <rPr>
        <b/>
        <sz val="9"/>
        <color rgb="FFC00000"/>
        <rFont val="Soberana Sans"/>
        <family val="3"/>
      </rPr>
      <t>Doctorado</t>
    </r>
    <r>
      <rPr>
        <b/>
        <sz val="9"/>
        <color theme="1"/>
        <rFont val="Soberana Sans"/>
        <family val="3"/>
      </rPr>
      <t>)</t>
    </r>
  </si>
  <si>
    <r>
      <t>Planes de Estudio (</t>
    </r>
    <r>
      <rPr>
        <b/>
        <sz val="9"/>
        <color rgb="FFC00000"/>
        <rFont val="Soberana Sans"/>
        <family val="3"/>
      </rPr>
      <t>Maestrías con Orientación a la Investigación</t>
    </r>
    <r>
      <rPr>
        <b/>
        <sz val="9"/>
        <color theme="1"/>
        <rFont val="Soberana Sans"/>
        <family val="3"/>
      </rPr>
      <t>)</t>
    </r>
  </si>
  <si>
    <t>Total: 32</t>
  </si>
  <si>
    <r>
      <t>Planes de Estudio (</t>
    </r>
    <r>
      <rPr>
        <b/>
        <sz val="9"/>
        <color rgb="FFC00000"/>
        <rFont val="Soberana Sans"/>
        <family val="3"/>
      </rPr>
      <t>Maestrías con Orientación Profesional</t>
    </r>
    <r>
      <rPr>
        <b/>
        <sz val="9"/>
        <color theme="1"/>
        <rFont val="Soberana Sans"/>
        <family val="3"/>
      </rPr>
      <t>)</t>
    </r>
  </si>
  <si>
    <t>Total: 29</t>
  </si>
  <si>
    <t>Total: 12</t>
  </si>
  <si>
    <r>
      <t>Planes de Estudio (</t>
    </r>
    <r>
      <rPr>
        <b/>
        <sz val="9"/>
        <color rgb="FFC00000"/>
        <rFont val="Soberana Sans"/>
        <family val="3"/>
      </rPr>
      <t>Especializaciones</t>
    </r>
    <r>
      <rPr>
        <b/>
        <sz val="9"/>
        <color theme="1"/>
        <rFont val="Soberana Sans"/>
        <family val="3"/>
      </rPr>
      <t>)</t>
    </r>
  </si>
  <si>
    <t>Total: 2</t>
  </si>
  <si>
    <t>Total: 20</t>
  </si>
  <si>
    <t>Total: 11</t>
  </si>
  <si>
    <t>Ciencias</t>
  </si>
  <si>
    <t>En Ciencias</t>
  </si>
  <si>
    <t>En Ciencias Acreditados</t>
  </si>
  <si>
    <t>Profesionalizantes</t>
  </si>
  <si>
    <t>Prof Acreditados</t>
  </si>
  <si>
    <t>Prof</t>
  </si>
  <si>
    <t>Total: 17</t>
  </si>
  <si>
    <t>Total: 24</t>
  </si>
  <si>
    <t>Actualización 01-Octubre-2015</t>
  </si>
  <si>
    <t>Doctorados en Ciencias</t>
  </si>
  <si>
    <t>Acreditados 1 de Octubre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</si>
</sst>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9"/>
      <color theme="1"/>
      <name val="Soberana Sans"/>
      <family val="2"/>
    </font>
    <font>
      <b/>
      <sz val="9"/>
      <color theme="1"/>
      <name val="Soberana Sans"/>
      <family val="3"/>
    </font>
    <font>
      <b/>
      <sz val="9"/>
      <color rgb="FFC00000"/>
      <name val="Soberana Sans"/>
      <family val="3"/>
    </font>
    <font>
      <sz val="9"/>
      <color theme="1"/>
      <name val="Soberana Sans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92D050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3" fillId="0" borderId="0" applyFont="0" applyFill="0" applyBorder="0" applyAlignment="0" applyProtection="0"/>
  </cellStyleXfs>
  <cellXfs count="62">
    <xf numFmtId="0" fontId="0" fillId="0" borderId="0" xfId="0"/>
    <xf numFmtId="0" fontId="1" fillId="0" borderId="0" xfId="0" applyFont="1" applyAlignment="1">
      <alignment horizontal="center" vertical="center"/>
    </xf>
    <xf numFmtId="0" fontId="0" fillId="0" borderId="1" xfId="0" applyBorder="1" applyAlignment="1">
      <alignment vertical="center"/>
    </xf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7" xfId="0" applyBorder="1" applyAlignment="1">
      <alignment vertical="center"/>
    </xf>
    <xf numFmtId="0" fontId="0" fillId="0" borderId="8" xfId="0" applyBorder="1" applyAlignment="1">
      <alignment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1" xfId="0" applyBorder="1" applyAlignment="1">
      <alignment vertical="center"/>
    </xf>
    <xf numFmtId="0" fontId="0" fillId="0" borderId="13" xfId="0" applyFill="1" applyBorder="1" applyAlignment="1">
      <alignment vertical="center"/>
    </xf>
    <xf numFmtId="0" fontId="0" fillId="0" borderId="15" xfId="0" applyBorder="1" applyAlignment="1">
      <alignment vertical="center"/>
    </xf>
    <xf numFmtId="0" fontId="2" fillId="2" borderId="16" xfId="0" applyFont="1" applyFill="1" applyBorder="1" applyAlignment="1">
      <alignment horizontal="center" vertical="center"/>
    </xf>
    <xf numFmtId="0" fontId="2" fillId="4" borderId="17" xfId="0" applyFont="1" applyFill="1" applyBorder="1" applyAlignment="1">
      <alignment horizontal="center" vertical="center"/>
    </xf>
    <xf numFmtId="0" fontId="2" fillId="2" borderId="17" xfId="0" applyFont="1" applyFill="1" applyBorder="1" applyAlignment="1">
      <alignment horizontal="center" vertical="center"/>
    </xf>
    <xf numFmtId="0" fontId="2" fillId="2" borderId="18" xfId="0" applyFont="1" applyFill="1" applyBorder="1" applyAlignment="1">
      <alignment horizontal="center" vertical="center"/>
    </xf>
    <xf numFmtId="0" fontId="2" fillId="3" borderId="16" xfId="0" applyFont="1" applyFill="1" applyBorder="1" applyAlignment="1">
      <alignment horizontal="center" vertical="center"/>
    </xf>
    <xf numFmtId="0" fontId="2" fillId="3" borderId="17" xfId="0" applyFont="1" applyFill="1" applyBorder="1" applyAlignment="1">
      <alignment horizontal="center" vertical="center"/>
    </xf>
    <xf numFmtId="0" fontId="2" fillId="3" borderId="19" xfId="0" applyFont="1" applyFill="1" applyBorder="1" applyAlignment="1">
      <alignment horizontal="center" vertical="center"/>
    </xf>
    <xf numFmtId="0" fontId="0" fillId="0" borderId="20" xfId="0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4" xfId="0" applyBorder="1" applyAlignment="1">
      <alignment vertical="center"/>
    </xf>
    <xf numFmtId="0" fontId="0" fillId="0" borderId="5" xfId="0" applyBorder="1" applyAlignment="1">
      <alignment vertical="center"/>
    </xf>
    <xf numFmtId="0" fontId="0" fillId="0" borderId="6" xfId="0" applyBorder="1" applyAlignment="1">
      <alignment vertical="center"/>
    </xf>
    <xf numFmtId="0" fontId="0" fillId="0" borderId="8" xfId="0" applyFill="1" applyBorder="1" applyAlignment="1">
      <alignment vertical="center"/>
    </xf>
    <xf numFmtId="0" fontId="0" fillId="0" borderId="11" xfId="0" applyFill="1" applyBorder="1" applyAlignment="1">
      <alignment vertical="center"/>
    </xf>
    <xf numFmtId="0" fontId="0" fillId="0" borderId="12" xfId="0" applyFill="1" applyBorder="1" applyAlignment="1">
      <alignment vertical="center"/>
    </xf>
    <xf numFmtId="0" fontId="0" fillId="0" borderId="14" xfId="0" applyFill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1" fillId="0" borderId="19" xfId="0" applyFont="1" applyBorder="1" applyAlignment="1">
      <alignment horizontal="center" vertical="center" wrapText="1"/>
    </xf>
    <xf numFmtId="0" fontId="1" fillId="0" borderId="22" xfId="0" applyFont="1" applyBorder="1" applyAlignment="1">
      <alignment horizontal="right" vertical="center"/>
    </xf>
    <xf numFmtId="0" fontId="0" fillId="0" borderId="20" xfId="0" applyFont="1" applyBorder="1" applyAlignment="1">
      <alignment horizontal="center" vertical="center"/>
    </xf>
    <xf numFmtId="0" fontId="0" fillId="0" borderId="3" xfId="0" applyFont="1" applyBorder="1" applyAlignment="1">
      <alignment horizontal="center" vertical="center"/>
    </xf>
    <xf numFmtId="0" fontId="0" fillId="0" borderId="15" xfId="0" applyFont="1" applyBorder="1" applyAlignment="1">
      <alignment horizontal="center" vertical="center"/>
    </xf>
    <xf numFmtId="0" fontId="1" fillId="0" borderId="23" xfId="0" applyFont="1" applyBorder="1" applyAlignment="1">
      <alignment horizontal="right" vertical="center"/>
    </xf>
    <xf numFmtId="0" fontId="0" fillId="0" borderId="2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0" borderId="8" xfId="0" applyFont="1" applyBorder="1" applyAlignment="1">
      <alignment horizontal="center" vertical="center"/>
    </xf>
    <xf numFmtId="0" fontId="1" fillId="0" borderId="24" xfId="0" applyFont="1" applyBorder="1" applyAlignment="1">
      <alignment horizontal="right" vertical="center"/>
    </xf>
    <xf numFmtId="0" fontId="0" fillId="0" borderId="21" xfId="0" applyFont="1" applyBorder="1" applyAlignment="1">
      <alignment horizontal="center" vertical="center"/>
    </xf>
    <xf numFmtId="0" fontId="0" fillId="0" borderId="10" xfId="0" applyFont="1" applyBorder="1" applyAlignment="1">
      <alignment horizontal="center" vertical="center"/>
    </xf>
    <xf numFmtId="0" fontId="0" fillId="0" borderId="11" xfId="0" applyFont="1" applyBorder="1" applyAlignment="1">
      <alignment horizontal="center" vertical="center"/>
    </xf>
    <xf numFmtId="0" fontId="0" fillId="0" borderId="0" xfId="0" applyFont="1" applyAlignment="1">
      <alignment vertical="center"/>
    </xf>
    <xf numFmtId="0" fontId="1" fillId="0" borderId="16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1" fillId="0" borderId="19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/>
    <xf numFmtId="0" fontId="0" fillId="0" borderId="1" xfId="0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10" fontId="0" fillId="0" borderId="0" xfId="1" applyNumberFormat="1" applyFont="1" applyAlignment="1">
      <alignment vertical="center"/>
    </xf>
    <xf numFmtId="0" fontId="1" fillId="5" borderId="17" xfId="0" applyFont="1" applyFill="1" applyBorder="1" applyAlignment="1">
      <alignment horizontal="center" vertical="center"/>
    </xf>
    <xf numFmtId="0" fontId="1" fillId="5" borderId="17" xfId="0" applyFont="1" applyFill="1" applyBorder="1" applyAlignment="1">
      <alignment horizontal="center" vertical="center" wrapText="1"/>
    </xf>
    <xf numFmtId="0" fontId="0" fillId="5" borderId="3" xfId="0" applyFont="1" applyFill="1" applyBorder="1" applyAlignment="1">
      <alignment horizontal="center" vertical="center"/>
    </xf>
    <xf numFmtId="0" fontId="0" fillId="5" borderId="1" xfId="0" applyFont="1" applyFill="1" applyBorder="1" applyAlignment="1">
      <alignment horizontal="center" vertical="center"/>
    </xf>
    <xf numFmtId="0" fontId="0" fillId="5" borderId="10" xfId="0" applyFont="1" applyFill="1" applyBorder="1" applyAlignment="1">
      <alignment horizontal="center" vertical="center"/>
    </xf>
    <xf numFmtId="0" fontId="0" fillId="5" borderId="1" xfId="0" applyFill="1" applyBorder="1" applyAlignment="1">
      <alignment vertical="center"/>
    </xf>
    <xf numFmtId="0" fontId="0" fillId="5" borderId="7" xfId="0" applyFill="1" applyBorder="1" applyAlignment="1">
      <alignment vertical="center"/>
    </xf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10"/>
  <sheetViews>
    <sheetView tabSelected="1" zoomScale="110" zoomScaleNormal="110" workbookViewId="0">
      <selection activeCell="A214" sqref="A214"/>
    </sheetView>
  </sheetViews>
  <sheetFormatPr baseColWidth="10" defaultRowHeight="12" x14ac:dyDescent="0.2"/>
  <cols>
    <col min="1" max="1" width="54.125" style="3" bestFit="1" customWidth="1"/>
    <col min="2" max="2" width="34.375" style="3" customWidth="1"/>
    <col min="3" max="3" width="50" style="3" bestFit="1" customWidth="1"/>
    <col min="4" max="4" width="78.5" style="3" customWidth="1"/>
    <col min="5" max="5" width="14.125" style="4" bestFit="1" customWidth="1"/>
    <col min="6" max="6" width="11.375" style="4" customWidth="1"/>
    <col min="7" max="7" width="22.25" style="4" bestFit="1" customWidth="1"/>
    <col min="8" max="8" width="20.125" style="3" customWidth="1"/>
    <col min="9" max="9" width="25.125" style="3" bestFit="1" customWidth="1"/>
    <col min="10" max="10" width="13.25" style="3" hidden="1" customWidth="1"/>
    <col min="11" max="11" width="0" style="3" hidden="1" customWidth="1"/>
    <col min="12" max="12" width="19.5" style="3" hidden="1" customWidth="1"/>
    <col min="13" max="13" width="15.5" style="3" hidden="1" customWidth="1"/>
    <col min="14" max="14" width="14.125" style="3" hidden="1" customWidth="1"/>
    <col min="15" max="16384" width="11" style="3"/>
  </cols>
  <sheetData>
    <row r="1" spans="1:14" s="1" customFormat="1" ht="14.25" thickBot="1" x14ac:dyDescent="0.25">
      <c r="A1" s="14" t="s">
        <v>217</v>
      </c>
      <c r="B1" s="15" t="s">
        <v>222</v>
      </c>
      <c r="C1" s="16" t="s">
        <v>0</v>
      </c>
      <c r="D1" s="15" t="s">
        <v>221</v>
      </c>
      <c r="E1" s="16" t="s">
        <v>223</v>
      </c>
      <c r="F1" s="17" t="s">
        <v>94</v>
      </c>
      <c r="G1" s="18" t="s">
        <v>106</v>
      </c>
      <c r="H1" s="19" t="s">
        <v>219</v>
      </c>
      <c r="I1" s="20" t="s">
        <v>218</v>
      </c>
      <c r="K1" s="1" t="s">
        <v>605</v>
      </c>
      <c r="L1" s="1" t="s">
        <v>606</v>
      </c>
      <c r="M1" s="1" t="s">
        <v>607</v>
      </c>
      <c r="N1" s="1" t="s">
        <v>608</v>
      </c>
    </row>
    <row r="2" spans="1:14" x14ac:dyDescent="0.2">
      <c r="A2" s="23" t="s">
        <v>108</v>
      </c>
      <c r="B2" s="24" t="s">
        <v>357</v>
      </c>
      <c r="C2" s="24" t="s">
        <v>1</v>
      </c>
      <c r="D2" s="24" t="s">
        <v>319</v>
      </c>
      <c r="E2" s="28" t="s">
        <v>264</v>
      </c>
      <c r="F2" s="25" t="s">
        <v>95</v>
      </c>
      <c r="G2" s="21" t="s">
        <v>585</v>
      </c>
      <c r="H2" s="6" t="s">
        <v>582</v>
      </c>
      <c r="I2" s="13" t="s">
        <v>109</v>
      </c>
      <c r="J2" s="3" t="b">
        <f>ISERROR(SEARCH("Ciencia",H2))</f>
        <v>0</v>
      </c>
      <c r="K2" s="3">
        <f t="shared" ref="K2:K66" si="0">IF(J2=FALSE,1,0)</f>
        <v>1</v>
      </c>
      <c r="L2" s="3">
        <f>IF(AND(J2=FALSE,F2="PNPC"),1,0)</f>
        <v>1</v>
      </c>
      <c r="M2" s="3">
        <f>IF(J2=TRUE,1,0)</f>
        <v>0</v>
      </c>
      <c r="N2" s="3">
        <f>IF(AND(J2=TRUE,F2="PNPC"),1,0)</f>
        <v>0</v>
      </c>
    </row>
    <row r="3" spans="1:14" x14ac:dyDescent="0.2">
      <c r="A3" s="7" t="s">
        <v>108</v>
      </c>
      <c r="B3" s="2" t="s">
        <v>357</v>
      </c>
      <c r="C3" s="2" t="s">
        <v>2</v>
      </c>
      <c r="D3" s="2" t="s">
        <v>580</v>
      </c>
      <c r="E3" s="12" t="s">
        <v>265</v>
      </c>
      <c r="F3" s="8" t="s">
        <v>95</v>
      </c>
      <c r="G3" s="5" t="s">
        <v>103</v>
      </c>
      <c r="H3" s="2" t="s">
        <v>582</v>
      </c>
      <c r="I3" s="8" t="s">
        <v>109</v>
      </c>
      <c r="J3" s="3" t="b">
        <f t="shared" ref="J3:J66" si="1">ISERROR(SEARCH("Ciencia",H3))</f>
        <v>0</v>
      </c>
      <c r="K3" s="3">
        <f t="shared" si="0"/>
        <v>1</v>
      </c>
      <c r="L3" s="3">
        <f t="shared" ref="L3:L66" si="2">IF(AND(J3=FALSE,F3="PNPC"),1,0)</f>
        <v>1</v>
      </c>
      <c r="M3" s="3">
        <f t="shared" ref="M3:M66" si="3">IF(J3=TRUE,1,0)</f>
        <v>0</v>
      </c>
      <c r="N3" s="3">
        <f t="shared" ref="N3:N66" si="4">IF(AND(J3=TRUE,F3="PNPC"),1,0)</f>
        <v>0</v>
      </c>
    </row>
    <row r="4" spans="1:14" x14ac:dyDescent="0.2">
      <c r="A4" s="7" t="s">
        <v>108</v>
      </c>
      <c r="B4" s="2" t="s">
        <v>357</v>
      </c>
      <c r="C4" s="2" t="s">
        <v>3</v>
      </c>
      <c r="D4" s="2" t="s">
        <v>322</v>
      </c>
      <c r="E4" s="12" t="s">
        <v>266</v>
      </c>
      <c r="F4" s="8" t="s">
        <v>95</v>
      </c>
      <c r="G4" s="5" t="s">
        <v>103</v>
      </c>
      <c r="H4" s="2" t="s">
        <v>582</v>
      </c>
      <c r="I4" s="8" t="s">
        <v>109</v>
      </c>
      <c r="J4" s="3" t="b">
        <f t="shared" si="1"/>
        <v>0</v>
      </c>
      <c r="K4" s="3">
        <f t="shared" si="0"/>
        <v>1</v>
      </c>
      <c r="L4" s="3">
        <f t="shared" si="2"/>
        <v>1</v>
      </c>
      <c r="M4" s="3">
        <f t="shared" si="3"/>
        <v>0</v>
      </c>
      <c r="N4" s="3">
        <f t="shared" si="4"/>
        <v>0</v>
      </c>
    </row>
    <row r="5" spans="1:14" x14ac:dyDescent="0.2">
      <c r="A5" s="7" t="s">
        <v>108</v>
      </c>
      <c r="B5" s="2" t="s">
        <v>357</v>
      </c>
      <c r="C5" s="2" t="s">
        <v>4</v>
      </c>
      <c r="D5" s="2" t="s">
        <v>320</v>
      </c>
      <c r="E5" s="12" t="s">
        <v>243</v>
      </c>
      <c r="F5" s="8" t="s">
        <v>95</v>
      </c>
      <c r="G5" s="5" t="s">
        <v>585</v>
      </c>
      <c r="H5" s="2" t="s">
        <v>583</v>
      </c>
      <c r="I5" s="8" t="s">
        <v>109</v>
      </c>
      <c r="J5" s="3" t="b">
        <f t="shared" si="1"/>
        <v>0</v>
      </c>
      <c r="K5" s="3">
        <f t="shared" si="0"/>
        <v>1</v>
      </c>
      <c r="L5" s="3">
        <f t="shared" si="2"/>
        <v>1</v>
      </c>
      <c r="M5" s="3">
        <f t="shared" si="3"/>
        <v>0</v>
      </c>
      <c r="N5" s="3">
        <f t="shared" si="4"/>
        <v>0</v>
      </c>
    </row>
    <row r="6" spans="1:14" x14ac:dyDescent="0.2">
      <c r="A6" s="7" t="s">
        <v>108</v>
      </c>
      <c r="B6" s="2" t="s">
        <v>357</v>
      </c>
      <c r="C6" s="2" t="s">
        <v>5</v>
      </c>
      <c r="D6" s="2" t="s">
        <v>580</v>
      </c>
      <c r="E6" s="12" t="s">
        <v>311</v>
      </c>
      <c r="F6" s="8" t="s">
        <v>95</v>
      </c>
      <c r="G6" s="5" t="s">
        <v>103</v>
      </c>
      <c r="H6" s="2" t="s">
        <v>583</v>
      </c>
      <c r="I6" s="8" t="s">
        <v>109</v>
      </c>
      <c r="J6" s="3" t="b">
        <f t="shared" si="1"/>
        <v>0</v>
      </c>
      <c r="K6" s="3">
        <f t="shared" si="0"/>
        <v>1</v>
      </c>
      <c r="L6" s="3">
        <f t="shared" si="2"/>
        <v>1</v>
      </c>
      <c r="M6" s="3">
        <f t="shared" si="3"/>
        <v>0</v>
      </c>
      <c r="N6" s="3">
        <f t="shared" si="4"/>
        <v>0</v>
      </c>
    </row>
    <row r="7" spans="1:14" x14ac:dyDescent="0.2">
      <c r="A7" s="7" t="s">
        <v>108</v>
      </c>
      <c r="B7" s="2" t="s">
        <v>357</v>
      </c>
      <c r="C7" s="2" t="s">
        <v>6</v>
      </c>
      <c r="D7" s="2" t="s">
        <v>321</v>
      </c>
      <c r="E7" s="12" t="s">
        <v>312</v>
      </c>
      <c r="F7" s="8" t="s">
        <v>95</v>
      </c>
      <c r="G7" s="5" t="s">
        <v>103</v>
      </c>
      <c r="H7" s="2" t="s">
        <v>583</v>
      </c>
      <c r="I7" s="8" t="s">
        <v>109</v>
      </c>
      <c r="J7" s="3" t="b">
        <f t="shared" si="1"/>
        <v>0</v>
      </c>
      <c r="K7" s="3">
        <f t="shared" si="0"/>
        <v>1</v>
      </c>
      <c r="L7" s="3">
        <f t="shared" si="2"/>
        <v>1</v>
      </c>
      <c r="M7" s="3">
        <f t="shared" si="3"/>
        <v>0</v>
      </c>
      <c r="N7" s="3">
        <f t="shared" si="4"/>
        <v>0</v>
      </c>
    </row>
    <row r="8" spans="1:14" x14ac:dyDescent="0.2">
      <c r="A8" s="7" t="s">
        <v>110</v>
      </c>
      <c r="B8" s="2" t="s">
        <v>355</v>
      </c>
      <c r="C8" s="2" t="s">
        <v>7</v>
      </c>
      <c r="D8" s="2" t="s">
        <v>323</v>
      </c>
      <c r="E8" s="12" t="s">
        <v>313</v>
      </c>
      <c r="F8" s="8" t="s">
        <v>96</v>
      </c>
      <c r="G8" s="5" t="s">
        <v>105</v>
      </c>
      <c r="H8" s="2" t="s">
        <v>220</v>
      </c>
      <c r="I8" s="8" t="s">
        <v>111</v>
      </c>
      <c r="J8" s="3" t="b">
        <f t="shared" si="1"/>
        <v>1</v>
      </c>
      <c r="K8" s="3">
        <f t="shared" si="0"/>
        <v>0</v>
      </c>
      <c r="L8" s="3">
        <f t="shared" si="2"/>
        <v>0</v>
      </c>
      <c r="M8" s="3">
        <f t="shared" si="3"/>
        <v>1</v>
      </c>
      <c r="N8" s="3">
        <f t="shared" si="4"/>
        <v>0</v>
      </c>
    </row>
    <row r="9" spans="1:14" x14ac:dyDescent="0.2">
      <c r="A9" s="7" t="s">
        <v>110</v>
      </c>
      <c r="B9" s="2" t="s">
        <v>355</v>
      </c>
      <c r="C9" s="2" t="s">
        <v>8</v>
      </c>
      <c r="D9" s="2" t="s">
        <v>325</v>
      </c>
      <c r="E9" s="12" t="s">
        <v>224</v>
      </c>
      <c r="F9" s="8" t="s">
        <v>96</v>
      </c>
      <c r="G9" s="5" t="s">
        <v>105</v>
      </c>
      <c r="H9" s="2" t="s">
        <v>220</v>
      </c>
      <c r="I9" s="8" t="s">
        <v>111</v>
      </c>
      <c r="J9" s="3" t="b">
        <f t="shared" si="1"/>
        <v>1</v>
      </c>
      <c r="K9" s="3">
        <f t="shared" si="0"/>
        <v>0</v>
      </c>
      <c r="L9" s="3">
        <f t="shared" si="2"/>
        <v>0</v>
      </c>
      <c r="M9" s="3">
        <f t="shared" si="3"/>
        <v>1</v>
      </c>
      <c r="N9" s="3">
        <f t="shared" si="4"/>
        <v>0</v>
      </c>
    </row>
    <row r="10" spans="1:14" x14ac:dyDescent="0.2">
      <c r="A10" s="7" t="s">
        <v>110</v>
      </c>
      <c r="B10" s="2" t="s">
        <v>355</v>
      </c>
      <c r="C10" s="2" t="s">
        <v>9</v>
      </c>
      <c r="D10" s="2" t="s">
        <v>324</v>
      </c>
      <c r="E10" s="12" t="s">
        <v>225</v>
      </c>
      <c r="F10" s="8" t="s">
        <v>96</v>
      </c>
      <c r="G10" s="5" t="s">
        <v>105</v>
      </c>
      <c r="H10" s="2" t="s">
        <v>220</v>
      </c>
      <c r="I10" s="8" t="s">
        <v>111</v>
      </c>
      <c r="J10" s="3" t="b">
        <f t="shared" si="1"/>
        <v>1</v>
      </c>
      <c r="K10" s="3">
        <f t="shared" si="0"/>
        <v>0</v>
      </c>
      <c r="L10" s="3">
        <f t="shared" si="2"/>
        <v>0</v>
      </c>
      <c r="M10" s="3">
        <f t="shared" si="3"/>
        <v>1</v>
      </c>
      <c r="N10" s="3">
        <f t="shared" si="4"/>
        <v>0</v>
      </c>
    </row>
    <row r="11" spans="1:14" x14ac:dyDescent="0.2">
      <c r="A11" s="7" t="s">
        <v>110</v>
      </c>
      <c r="B11" s="2" t="s">
        <v>355</v>
      </c>
      <c r="C11" s="2" t="s">
        <v>10</v>
      </c>
      <c r="D11" s="2" t="s">
        <v>326</v>
      </c>
      <c r="E11" s="12" t="s">
        <v>226</v>
      </c>
      <c r="F11" s="8" t="s">
        <v>96</v>
      </c>
      <c r="G11" s="5" t="s">
        <v>105</v>
      </c>
      <c r="H11" s="2" t="s">
        <v>220</v>
      </c>
      <c r="I11" s="8" t="s">
        <v>111</v>
      </c>
      <c r="J11" s="3" t="b">
        <f t="shared" si="1"/>
        <v>1</v>
      </c>
      <c r="K11" s="3">
        <f t="shared" si="0"/>
        <v>0</v>
      </c>
      <c r="L11" s="3">
        <f t="shared" si="2"/>
        <v>0</v>
      </c>
      <c r="M11" s="3">
        <f t="shared" si="3"/>
        <v>1</v>
      </c>
      <c r="N11" s="3">
        <f t="shared" si="4"/>
        <v>0</v>
      </c>
    </row>
    <row r="12" spans="1:14" x14ac:dyDescent="0.2">
      <c r="A12" s="7" t="s">
        <v>116</v>
      </c>
      <c r="B12" s="2" t="s">
        <v>356</v>
      </c>
      <c r="C12" s="2" t="s">
        <v>11</v>
      </c>
      <c r="D12" s="2" t="s">
        <v>327</v>
      </c>
      <c r="E12" s="12" t="s">
        <v>301</v>
      </c>
      <c r="F12" s="8" t="s">
        <v>96</v>
      </c>
      <c r="G12" s="5" t="s">
        <v>98</v>
      </c>
      <c r="H12" s="2" t="s">
        <v>584</v>
      </c>
      <c r="I12" s="8" t="s">
        <v>117</v>
      </c>
      <c r="J12" s="3" t="b">
        <f t="shared" si="1"/>
        <v>1</v>
      </c>
      <c r="K12" s="3">
        <f t="shared" si="0"/>
        <v>0</v>
      </c>
      <c r="L12" s="3">
        <f t="shared" si="2"/>
        <v>0</v>
      </c>
      <c r="M12" s="3">
        <f t="shared" si="3"/>
        <v>1</v>
      </c>
      <c r="N12" s="3">
        <f t="shared" si="4"/>
        <v>0</v>
      </c>
    </row>
    <row r="13" spans="1:14" x14ac:dyDescent="0.2">
      <c r="A13" s="61" t="s">
        <v>121</v>
      </c>
      <c r="B13" s="2" t="s">
        <v>358</v>
      </c>
      <c r="C13" s="60" t="s">
        <v>12</v>
      </c>
      <c r="D13" s="2" t="s">
        <v>557</v>
      </c>
      <c r="E13" s="12" t="s">
        <v>304</v>
      </c>
      <c r="F13" s="8" t="s">
        <v>95</v>
      </c>
      <c r="G13" s="5" t="s">
        <v>99</v>
      </c>
      <c r="H13" s="2" t="s">
        <v>583</v>
      </c>
      <c r="I13" s="8" t="s">
        <v>122</v>
      </c>
      <c r="J13" s="3" t="b">
        <f t="shared" si="1"/>
        <v>0</v>
      </c>
      <c r="K13" s="3">
        <f t="shared" si="0"/>
        <v>1</v>
      </c>
      <c r="L13" s="3">
        <f t="shared" si="2"/>
        <v>1</v>
      </c>
      <c r="M13" s="3">
        <f t="shared" si="3"/>
        <v>0</v>
      </c>
      <c r="N13" s="3">
        <f t="shared" si="4"/>
        <v>0</v>
      </c>
    </row>
    <row r="14" spans="1:14" x14ac:dyDescent="0.2">
      <c r="A14" s="7" t="s">
        <v>121</v>
      </c>
      <c r="B14" s="2" t="s">
        <v>358</v>
      </c>
      <c r="C14" s="2" t="s">
        <v>13</v>
      </c>
      <c r="D14" s="2" t="s">
        <v>560</v>
      </c>
      <c r="E14" s="12" t="s">
        <v>263</v>
      </c>
      <c r="F14" s="8" t="s">
        <v>95</v>
      </c>
      <c r="G14" s="5" t="s">
        <v>99</v>
      </c>
      <c r="H14" s="2" t="s">
        <v>582</v>
      </c>
      <c r="I14" s="8" t="s">
        <v>122</v>
      </c>
      <c r="J14" s="3" t="b">
        <f t="shared" si="1"/>
        <v>0</v>
      </c>
      <c r="K14" s="3">
        <f t="shared" si="0"/>
        <v>1</v>
      </c>
      <c r="L14" s="3">
        <f t="shared" si="2"/>
        <v>1</v>
      </c>
      <c r="M14" s="3">
        <f t="shared" si="3"/>
        <v>0</v>
      </c>
      <c r="N14" s="3">
        <f t="shared" si="4"/>
        <v>0</v>
      </c>
    </row>
    <row r="15" spans="1:14" x14ac:dyDescent="0.2">
      <c r="A15" s="7" t="s">
        <v>121</v>
      </c>
      <c r="B15" s="2" t="s">
        <v>358</v>
      </c>
      <c r="C15" s="2" t="s">
        <v>14</v>
      </c>
      <c r="D15" s="2" t="s">
        <v>558</v>
      </c>
      <c r="E15" s="12" t="s">
        <v>305</v>
      </c>
      <c r="F15" s="8" t="s">
        <v>96</v>
      </c>
      <c r="G15" s="5" t="s">
        <v>100</v>
      </c>
      <c r="H15" s="2" t="s">
        <v>583</v>
      </c>
      <c r="I15" s="8" t="s">
        <v>122</v>
      </c>
      <c r="J15" s="3" t="b">
        <f t="shared" si="1"/>
        <v>0</v>
      </c>
      <c r="K15" s="3">
        <f t="shared" si="0"/>
        <v>1</v>
      </c>
      <c r="L15" s="3">
        <f t="shared" si="2"/>
        <v>0</v>
      </c>
      <c r="M15" s="3">
        <f t="shared" si="3"/>
        <v>0</v>
      </c>
      <c r="N15" s="3">
        <f t="shared" si="4"/>
        <v>0</v>
      </c>
    </row>
    <row r="16" spans="1:14" x14ac:dyDescent="0.2">
      <c r="A16" s="7" t="s">
        <v>121</v>
      </c>
      <c r="B16" s="2" t="s">
        <v>358</v>
      </c>
      <c r="C16" s="2" t="s">
        <v>15</v>
      </c>
      <c r="D16" s="2" t="s">
        <v>559</v>
      </c>
      <c r="E16" s="12" t="s">
        <v>244</v>
      </c>
      <c r="F16" s="8" t="s">
        <v>95</v>
      </c>
      <c r="G16" s="5" t="s">
        <v>101</v>
      </c>
      <c r="H16" s="2" t="s">
        <v>583</v>
      </c>
      <c r="I16" s="8" t="s">
        <v>122</v>
      </c>
      <c r="J16" s="3" t="b">
        <f t="shared" si="1"/>
        <v>0</v>
      </c>
      <c r="K16" s="3">
        <f t="shared" si="0"/>
        <v>1</v>
      </c>
      <c r="L16" s="3">
        <f t="shared" si="2"/>
        <v>1</v>
      </c>
      <c r="M16" s="3">
        <f t="shared" si="3"/>
        <v>0</v>
      </c>
      <c r="N16" s="3">
        <f t="shared" si="4"/>
        <v>0</v>
      </c>
    </row>
    <row r="17" spans="1:14" x14ac:dyDescent="0.2">
      <c r="A17" s="7" t="s">
        <v>123</v>
      </c>
      <c r="B17" s="2" t="s">
        <v>359</v>
      </c>
      <c r="C17" s="2" t="s">
        <v>16</v>
      </c>
      <c r="D17" s="2" t="s">
        <v>328</v>
      </c>
      <c r="E17" s="12" t="s">
        <v>231</v>
      </c>
      <c r="F17" s="8" t="s">
        <v>96</v>
      </c>
      <c r="G17" s="5" t="s">
        <v>102</v>
      </c>
      <c r="H17" s="2" t="s">
        <v>584</v>
      </c>
      <c r="I17" s="8" t="s">
        <v>124</v>
      </c>
      <c r="J17" s="3" t="b">
        <f t="shared" si="1"/>
        <v>1</v>
      </c>
      <c r="K17" s="3">
        <f t="shared" si="0"/>
        <v>0</v>
      </c>
      <c r="L17" s="3">
        <f t="shared" si="2"/>
        <v>0</v>
      </c>
      <c r="M17" s="3">
        <f t="shared" si="3"/>
        <v>1</v>
      </c>
      <c r="N17" s="3">
        <f t="shared" si="4"/>
        <v>0</v>
      </c>
    </row>
    <row r="18" spans="1:14" x14ac:dyDescent="0.2">
      <c r="A18" s="61" t="s">
        <v>127</v>
      </c>
      <c r="B18" s="2" t="s">
        <v>360</v>
      </c>
      <c r="C18" s="60" t="s">
        <v>17</v>
      </c>
      <c r="D18" s="2" t="s">
        <v>561</v>
      </c>
      <c r="E18" s="12" t="s">
        <v>300</v>
      </c>
      <c r="F18" s="8" t="s">
        <v>95</v>
      </c>
      <c r="G18" s="5" t="s">
        <v>103</v>
      </c>
      <c r="H18" s="2" t="s">
        <v>584</v>
      </c>
      <c r="I18" s="8" t="s">
        <v>125</v>
      </c>
      <c r="J18" s="3" t="b">
        <f t="shared" si="1"/>
        <v>1</v>
      </c>
      <c r="K18" s="3">
        <f t="shared" si="0"/>
        <v>0</v>
      </c>
      <c r="L18" s="3">
        <f t="shared" si="2"/>
        <v>0</v>
      </c>
      <c r="M18" s="3">
        <f t="shared" si="3"/>
        <v>1</v>
      </c>
      <c r="N18" s="3">
        <f t="shared" si="4"/>
        <v>1</v>
      </c>
    </row>
    <row r="19" spans="1:14" x14ac:dyDescent="0.2">
      <c r="A19" s="7" t="s">
        <v>127</v>
      </c>
      <c r="B19" s="2" t="s">
        <v>360</v>
      </c>
      <c r="C19" s="2" t="s">
        <v>18</v>
      </c>
      <c r="D19" s="2" t="s">
        <v>330</v>
      </c>
      <c r="E19" s="12" t="s">
        <v>232</v>
      </c>
      <c r="F19" s="8" t="s">
        <v>95</v>
      </c>
      <c r="G19" s="5" t="s">
        <v>100</v>
      </c>
      <c r="H19" s="2" t="s">
        <v>584</v>
      </c>
      <c r="I19" s="8" t="s">
        <v>125</v>
      </c>
      <c r="J19" s="3" t="b">
        <f t="shared" si="1"/>
        <v>1</v>
      </c>
      <c r="K19" s="3">
        <f t="shared" si="0"/>
        <v>0</v>
      </c>
      <c r="L19" s="3">
        <f t="shared" si="2"/>
        <v>0</v>
      </c>
      <c r="M19" s="3">
        <f t="shared" si="3"/>
        <v>1</v>
      </c>
      <c r="N19" s="3">
        <f t="shared" si="4"/>
        <v>1</v>
      </c>
    </row>
    <row r="20" spans="1:14" x14ac:dyDescent="0.2">
      <c r="A20" s="7" t="s">
        <v>127</v>
      </c>
      <c r="B20" s="2" t="s">
        <v>360</v>
      </c>
      <c r="C20" s="2" t="s">
        <v>19</v>
      </c>
      <c r="D20" s="2" t="s">
        <v>329</v>
      </c>
      <c r="E20" s="12" t="s">
        <v>302</v>
      </c>
      <c r="F20" s="8" t="s">
        <v>95</v>
      </c>
      <c r="G20" s="5" t="s">
        <v>585</v>
      </c>
      <c r="H20" s="2" t="s">
        <v>584</v>
      </c>
      <c r="I20" s="8" t="s">
        <v>125</v>
      </c>
      <c r="J20" s="3" t="b">
        <f t="shared" si="1"/>
        <v>1</v>
      </c>
      <c r="K20" s="3">
        <f t="shared" si="0"/>
        <v>0</v>
      </c>
      <c r="L20" s="3">
        <f t="shared" si="2"/>
        <v>0</v>
      </c>
      <c r="M20" s="3">
        <f t="shared" si="3"/>
        <v>1</v>
      </c>
      <c r="N20" s="3">
        <f t="shared" si="4"/>
        <v>1</v>
      </c>
    </row>
    <row r="21" spans="1:14" x14ac:dyDescent="0.2">
      <c r="A21" s="7" t="s">
        <v>131</v>
      </c>
      <c r="B21" s="2" t="s">
        <v>361</v>
      </c>
      <c r="C21" s="2" t="s">
        <v>20</v>
      </c>
      <c r="D21" s="2" t="s">
        <v>332</v>
      </c>
      <c r="E21" s="12" t="s">
        <v>309</v>
      </c>
      <c r="F21" s="8" t="s">
        <v>96</v>
      </c>
      <c r="G21" s="5" t="s">
        <v>104</v>
      </c>
      <c r="H21" s="2" t="s">
        <v>583</v>
      </c>
      <c r="I21" s="8" t="s">
        <v>115</v>
      </c>
      <c r="J21" s="3" t="b">
        <f t="shared" si="1"/>
        <v>0</v>
      </c>
      <c r="K21" s="3">
        <f t="shared" si="0"/>
        <v>1</v>
      </c>
      <c r="L21" s="3">
        <f t="shared" si="2"/>
        <v>0</v>
      </c>
      <c r="M21" s="3">
        <f t="shared" si="3"/>
        <v>0</v>
      </c>
      <c r="N21" s="3">
        <f t="shared" si="4"/>
        <v>0</v>
      </c>
    </row>
    <row r="22" spans="1:14" x14ac:dyDescent="0.2">
      <c r="A22" s="7" t="s">
        <v>131</v>
      </c>
      <c r="B22" s="2" t="s">
        <v>361</v>
      </c>
      <c r="C22" s="2" t="s">
        <v>21</v>
      </c>
      <c r="D22" s="2" t="s">
        <v>333</v>
      </c>
      <c r="E22" s="12" t="s">
        <v>267</v>
      </c>
      <c r="F22" s="8" t="s">
        <v>95</v>
      </c>
      <c r="G22" s="5" t="s">
        <v>102</v>
      </c>
      <c r="H22" s="2" t="s">
        <v>582</v>
      </c>
      <c r="I22" s="8" t="s">
        <v>115</v>
      </c>
      <c r="J22" s="3" t="b">
        <f t="shared" si="1"/>
        <v>0</v>
      </c>
      <c r="K22" s="3">
        <f t="shared" si="0"/>
        <v>1</v>
      </c>
      <c r="L22" s="3">
        <f t="shared" si="2"/>
        <v>1</v>
      </c>
      <c r="M22" s="3">
        <f t="shared" si="3"/>
        <v>0</v>
      </c>
      <c r="N22" s="3">
        <f t="shared" si="4"/>
        <v>0</v>
      </c>
    </row>
    <row r="23" spans="1:14" x14ac:dyDescent="0.2">
      <c r="A23" s="7" t="s">
        <v>131</v>
      </c>
      <c r="B23" s="2" t="s">
        <v>361</v>
      </c>
      <c r="C23" s="2" t="s">
        <v>22</v>
      </c>
      <c r="D23" s="2" t="s">
        <v>334</v>
      </c>
      <c r="E23" s="12" t="s">
        <v>245</v>
      </c>
      <c r="F23" s="8" t="s">
        <v>95</v>
      </c>
      <c r="G23" s="5" t="s">
        <v>102</v>
      </c>
      <c r="H23" s="2" t="s">
        <v>583</v>
      </c>
      <c r="I23" s="8" t="s">
        <v>115</v>
      </c>
      <c r="J23" s="3" t="b">
        <f t="shared" si="1"/>
        <v>0</v>
      </c>
      <c r="K23" s="3">
        <f t="shared" si="0"/>
        <v>1</v>
      </c>
      <c r="L23" s="3">
        <f t="shared" si="2"/>
        <v>1</v>
      </c>
      <c r="M23" s="3">
        <f t="shared" si="3"/>
        <v>0</v>
      </c>
      <c r="N23" s="3">
        <f t="shared" si="4"/>
        <v>0</v>
      </c>
    </row>
    <row r="24" spans="1:14" x14ac:dyDescent="0.2">
      <c r="A24" s="7" t="s">
        <v>132</v>
      </c>
      <c r="B24" s="2" t="s">
        <v>362</v>
      </c>
      <c r="C24" s="2" t="s">
        <v>23</v>
      </c>
      <c r="D24" s="2" t="s">
        <v>335</v>
      </c>
      <c r="E24" s="12" t="s">
        <v>233</v>
      </c>
      <c r="F24" s="8" t="s">
        <v>96</v>
      </c>
      <c r="G24" s="5" t="s">
        <v>100</v>
      </c>
      <c r="H24" s="2" t="s">
        <v>584</v>
      </c>
      <c r="I24" s="8" t="s">
        <v>120</v>
      </c>
      <c r="J24" s="3" t="b">
        <f t="shared" si="1"/>
        <v>1</v>
      </c>
      <c r="K24" s="3">
        <f t="shared" si="0"/>
        <v>0</v>
      </c>
      <c r="L24" s="3">
        <f t="shared" si="2"/>
        <v>0</v>
      </c>
      <c r="M24" s="3">
        <f t="shared" si="3"/>
        <v>1</v>
      </c>
      <c r="N24" s="3">
        <f t="shared" si="4"/>
        <v>0</v>
      </c>
    </row>
    <row r="25" spans="1:14" x14ac:dyDescent="0.2">
      <c r="A25" s="7" t="s">
        <v>132</v>
      </c>
      <c r="B25" s="2" t="s">
        <v>362</v>
      </c>
      <c r="C25" s="2" t="s">
        <v>24</v>
      </c>
      <c r="D25" s="2" t="s">
        <v>336</v>
      </c>
      <c r="E25" s="12" t="s">
        <v>234</v>
      </c>
      <c r="F25" s="8" t="s">
        <v>96</v>
      </c>
      <c r="G25" s="5" t="s">
        <v>104</v>
      </c>
      <c r="H25" s="2" t="s">
        <v>584</v>
      </c>
      <c r="I25" s="8" t="s">
        <v>120</v>
      </c>
      <c r="J25" s="3" t="b">
        <f t="shared" si="1"/>
        <v>1</v>
      </c>
      <c r="K25" s="3">
        <f t="shared" si="0"/>
        <v>0</v>
      </c>
      <c r="L25" s="3">
        <f t="shared" si="2"/>
        <v>0</v>
      </c>
      <c r="M25" s="3">
        <f t="shared" si="3"/>
        <v>1</v>
      </c>
      <c r="N25" s="3">
        <f t="shared" si="4"/>
        <v>0</v>
      </c>
    </row>
    <row r="26" spans="1:14" x14ac:dyDescent="0.2">
      <c r="A26" s="7" t="s">
        <v>132</v>
      </c>
      <c r="B26" s="2" t="s">
        <v>362</v>
      </c>
      <c r="C26" s="2" t="s">
        <v>25</v>
      </c>
      <c r="D26" s="2" t="s">
        <v>337</v>
      </c>
      <c r="E26" s="12" t="s">
        <v>235</v>
      </c>
      <c r="F26" s="8" t="s">
        <v>96</v>
      </c>
      <c r="G26" s="5" t="s">
        <v>105</v>
      </c>
      <c r="H26" s="2" t="s">
        <v>584</v>
      </c>
      <c r="I26" s="8" t="s">
        <v>120</v>
      </c>
      <c r="J26" s="3" t="b">
        <f t="shared" si="1"/>
        <v>1</v>
      </c>
      <c r="K26" s="3">
        <f t="shared" si="0"/>
        <v>0</v>
      </c>
      <c r="L26" s="3">
        <f t="shared" si="2"/>
        <v>0</v>
      </c>
      <c r="M26" s="3">
        <f t="shared" si="3"/>
        <v>1</v>
      </c>
      <c r="N26" s="3">
        <f t="shared" si="4"/>
        <v>0</v>
      </c>
    </row>
    <row r="27" spans="1:14" x14ac:dyDescent="0.2">
      <c r="A27" s="7" t="s">
        <v>132</v>
      </c>
      <c r="B27" s="2" t="s">
        <v>362</v>
      </c>
      <c r="C27" s="2" t="s">
        <v>17</v>
      </c>
      <c r="D27" s="2" t="s">
        <v>338</v>
      </c>
      <c r="E27" s="12" t="s">
        <v>300</v>
      </c>
      <c r="F27" s="8" t="s">
        <v>95</v>
      </c>
      <c r="G27" s="5" t="s">
        <v>103</v>
      </c>
      <c r="H27" s="2" t="s">
        <v>584</v>
      </c>
      <c r="I27" s="8" t="s">
        <v>120</v>
      </c>
      <c r="J27" s="3" t="b">
        <f t="shared" si="1"/>
        <v>1</v>
      </c>
      <c r="K27" s="3">
        <f t="shared" si="0"/>
        <v>0</v>
      </c>
      <c r="L27" s="3">
        <f t="shared" si="2"/>
        <v>0</v>
      </c>
      <c r="M27" s="3">
        <f t="shared" si="3"/>
        <v>1</v>
      </c>
      <c r="N27" s="3">
        <f t="shared" si="4"/>
        <v>1</v>
      </c>
    </row>
    <row r="28" spans="1:14" x14ac:dyDescent="0.2">
      <c r="A28" s="7" t="s">
        <v>133</v>
      </c>
      <c r="B28" s="2" t="s">
        <v>363</v>
      </c>
      <c r="C28" s="2" t="s">
        <v>26</v>
      </c>
      <c r="D28" s="2" t="s">
        <v>340</v>
      </c>
      <c r="E28" s="12" t="s">
        <v>246</v>
      </c>
      <c r="F28" s="8" t="s">
        <v>96</v>
      </c>
      <c r="G28" s="5" t="s">
        <v>104</v>
      </c>
      <c r="H28" s="2" t="s">
        <v>583</v>
      </c>
      <c r="I28" s="8" t="s">
        <v>134</v>
      </c>
      <c r="J28" s="3" t="b">
        <f t="shared" si="1"/>
        <v>0</v>
      </c>
      <c r="K28" s="3">
        <f t="shared" si="0"/>
        <v>1</v>
      </c>
      <c r="L28" s="3">
        <f t="shared" si="2"/>
        <v>0</v>
      </c>
      <c r="M28" s="3">
        <f t="shared" si="3"/>
        <v>0</v>
      </c>
      <c r="N28" s="3">
        <f t="shared" si="4"/>
        <v>0</v>
      </c>
    </row>
    <row r="29" spans="1:14" x14ac:dyDescent="0.2">
      <c r="A29" s="7" t="s">
        <v>133</v>
      </c>
      <c r="B29" s="2" t="s">
        <v>363</v>
      </c>
      <c r="C29" s="2" t="s">
        <v>27</v>
      </c>
      <c r="D29" s="2" t="s">
        <v>339</v>
      </c>
      <c r="E29" s="12" t="s">
        <v>275</v>
      </c>
      <c r="F29" s="8" t="s">
        <v>95</v>
      </c>
      <c r="G29" s="5" t="s">
        <v>103</v>
      </c>
      <c r="H29" s="2" t="s">
        <v>582</v>
      </c>
      <c r="I29" s="8" t="s">
        <v>134</v>
      </c>
      <c r="J29" s="3" t="b">
        <f t="shared" si="1"/>
        <v>0</v>
      </c>
      <c r="K29" s="3">
        <f t="shared" si="0"/>
        <v>1</v>
      </c>
      <c r="L29" s="3">
        <f t="shared" si="2"/>
        <v>1</v>
      </c>
      <c r="M29" s="3">
        <f t="shared" si="3"/>
        <v>0</v>
      </c>
      <c r="N29" s="3">
        <f t="shared" si="4"/>
        <v>0</v>
      </c>
    </row>
    <row r="30" spans="1:14" x14ac:dyDescent="0.2">
      <c r="A30" s="7" t="s">
        <v>135</v>
      </c>
      <c r="B30" s="2" t="s">
        <v>364</v>
      </c>
      <c r="C30" s="2" t="s">
        <v>13</v>
      </c>
      <c r="D30" s="2" t="s">
        <v>341</v>
      </c>
      <c r="E30" s="12" t="s">
        <v>263</v>
      </c>
      <c r="F30" s="8" t="s">
        <v>95</v>
      </c>
      <c r="G30" s="5" t="s">
        <v>99</v>
      </c>
      <c r="H30" s="2" t="s">
        <v>582</v>
      </c>
      <c r="I30" s="8" t="s">
        <v>112</v>
      </c>
      <c r="J30" s="3" t="b">
        <f t="shared" si="1"/>
        <v>0</v>
      </c>
      <c r="K30" s="3">
        <f t="shared" si="0"/>
        <v>1</v>
      </c>
      <c r="L30" s="3">
        <f t="shared" si="2"/>
        <v>1</v>
      </c>
      <c r="M30" s="3">
        <f t="shared" si="3"/>
        <v>0</v>
      </c>
      <c r="N30" s="3">
        <f t="shared" si="4"/>
        <v>0</v>
      </c>
    </row>
    <row r="31" spans="1:14" x14ac:dyDescent="0.2">
      <c r="A31" s="7" t="s">
        <v>135</v>
      </c>
      <c r="B31" s="2" t="s">
        <v>364</v>
      </c>
      <c r="C31" s="2" t="s">
        <v>28</v>
      </c>
      <c r="D31" s="2" t="s">
        <v>343</v>
      </c>
      <c r="E31" s="12" t="s">
        <v>268</v>
      </c>
      <c r="F31" s="8" t="s">
        <v>95</v>
      </c>
      <c r="G31" s="5" t="s">
        <v>101</v>
      </c>
      <c r="H31" s="2" t="s">
        <v>582</v>
      </c>
      <c r="I31" s="8" t="s">
        <v>112</v>
      </c>
      <c r="J31" s="3" t="b">
        <f t="shared" si="1"/>
        <v>0</v>
      </c>
      <c r="K31" s="3">
        <f t="shared" si="0"/>
        <v>1</v>
      </c>
      <c r="L31" s="3">
        <f t="shared" si="2"/>
        <v>1</v>
      </c>
      <c r="M31" s="3">
        <f t="shared" si="3"/>
        <v>0</v>
      </c>
      <c r="N31" s="3">
        <f t="shared" si="4"/>
        <v>0</v>
      </c>
    </row>
    <row r="32" spans="1:14" x14ac:dyDescent="0.2">
      <c r="A32" s="7" t="s">
        <v>135</v>
      </c>
      <c r="B32" s="2" t="s">
        <v>364</v>
      </c>
      <c r="C32" s="2" t="s">
        <v>29</v>
      </c>
      <c r="D32" s="2" t="s">
        <v>342</v>
      </c>
      <c r="E32" s="12" t="s">
        <v>269</v>
      </c>
      <c r="F32" s="8" t="s">
        <v>95</v>
      </c>
      <c r="G32" s="5" t="s">
        <v>101</v>
      </c>
      <c r="H32" s="2" t="s">
        <v>582</v>
      </c>
      <c r="I32" s="8" t="s">
        <v>112</v>
      </c>
      <c r="J32" s="3" t="b">
        <f t="shared" si="1"/>
        <v>0</v>
      </c>
      <c r="K32" s="3">
        <f t="shared" si="0"/>
        <v>1</v>
      </c>
      <c r="L32" s="3">
        <f t="shared" si="2"/>
        <v>1</v>
      </c>
      <c r="M32" s="3">
        <f t="shared" si="3"/>
        <v>0</v>
      </c>
      <c r="N32" s="3">
        <f t="shared" si="4"/>
        <v>0</v>
      </c>
    </row>
    <row r="33" spans="1:14" x14ac:dyDescent="0.2">
      <c r="A33" s="7" t="s">
        <v>135</v>
      </c>
      <c r="B33" s="2" t="s">
        <v>364</v>
      </c>
      <c r="C33" s="2" t="s">
        <v>30</v>
      </c>
      <c r="D33" s="2" t="s">
        <v>344</v>
      </c>
      <c r="E33" s="12" t="s">
        <v>310</v>
      </c>
      <c r="F33" s="8" t="s">
        <v>95</v>
      </c>
      <c r="G33" s="5" t="s">
        <v>101</v>
      </c>
      <c r="H33" s="2" t="s">
        <v>583</v>
      </c>
      <c r="I33" s="8" t="s">
        <v>112</v>
      </c>
      <c r="J33" s="3" t="b">
        <f t="shared" si="1"/>
        <v>0</v>
      </c>
      <c r="K33" s="3">
        <f t="shared" si="0"/>
        <v>1</v>
      </c>
      <c r="L33" s="3">
        <f t="shared" si="2"/>
        <v>1</v>
      </c>
      <c r="M33" s="3">
        <f t="shared" si="3"/>
        <v>0</v>
      </c>
      <c r="N33" s="3">
        <f t="shared" si="4"/>
        <v>0</v>
      </c>
    </row>
    <row r="34" spans="1:14" x14ac:dyDescent="0.2">
      <c r="A34" s="7" t="s">
        <v>135</v>
      </c>
      <c r="B34" s="2" t="s">
        <v>364</v>
      </c>
      <c r="C34" s="2" t="s">
        <v>5</v>
      </c>
      <c r="D34" s="2" t="s">
        <v>345</v>
      </c>
      <c r="E34" s="12" t="s">
        <v>311</v>
      </c>
      <c r="F34" s="8" t="s">
        <v>95</v>
      </c>
      <c r="G34" s="5" t="s">
        <v>103</v>
      </c>
      <c r="H34" s="2" t="s">
        <v>583</v>
      </c>
      <c r="I34" s="8" t="s">
        <v>112</v>
      </c>
      <c r="J34" s="3" t="b">
        <f t="shared" si="1"/>
        <v>0</v>
      </c>
      <c r="K34" s="3">
        <f t="shared" si="0"/>
        <v>1</v>
      </c>
      <c r="L34" s="3">
        <f t="shared" si="2"/>
        <v>1</v>
      </c>
      <c r="M34" s="3">
        <f t="shared" si="3"/>
        <v>0</v>
      </c>
      <c r="N34" s="3">
        <f t="shared" si="4"/>
        <v>0</v>
      </c>
    </row>
    <row r="35" spans="1:14" x14ac:dyDescent="0.2">
      <c r="A35" s="7" t="s">
        <v>135</v>
      </c>
      <c r="B35" s="2" t="s">
        <v>364</v>
      </c>
      <c r="C35" s="2" t="s">
        <v>6</v>
      </c>
      <c r="D35" s="2" t="s">
        <v>346</v>
      </c>
      <c r="E35" s="12" t="s">
        <v>312</v>
      </c>
      <c r="F35" s="8" t="s">
        <v>95</v>
      </c>
      <c r="G35" s="5" t="s">
        <v>103</v>
      </c>
      <c r="H35" s="2" t="s">
        <v>583</v>
      </c>
      <c r="I35" s="8" t="s">
        <v>112</v>
      </c>
      <c r="J35" s="3" t="b">
        <f t="shared" si="1"/>
        <v>0</v>
      </c>
      <c r="K35" s="3">
        <f t="shared" si="0"/>
        <v>1</v>
      </c>
      <c r="L35" s="3">
        <f t="shared" si="2"/>
        <v>1</v>
      </c>
      <c r="M35" s="3">
        <f t="shared" si="3"/>
        <v>0</v>
      </c>
      <c r="N35" s="3">
        <f t="shared" si="4"/>
        <v>0</v>
      </c>
    </row>
    <row r="36" spans="1:14" x14ac:dyDescent="0.2">
      <c r="A36" s="7" t="s">
        <v>135</v>
      </c>
      <c r="B36" s="2" t="s">
        <v>364</v>
      </c>
      <c r="C36" s="2" t="s">
        <v>15</v>
      </c>
      <c r="D36" s="2" t="s">
        <v>347</v>
      </c>
      <c r="E36" s="12" t="s">
        <v>244</v>
      </c>
      <c r="F36" s="8" t="s">
        <v>95</v>
      </c>
      <c r="G36" s="5" t="s">
        <v>101</v>
      </c>
      <c r="H36" s="2" t="s">
        <v>583</v>
      </c>
      <c r="I36" s="8" t="s">
        <v>112</v>
      </c>
      <c r="J36" s="3" t="b">
        <f t="shared" si="1"/>
        <v>0</v>
      </c>
      <c r="K36" s="3">
        <f t="shared" si="0"/>
        <v>1</v>
      </c>
      <c r="L36" s="3">
        <f t="shared" si="2"/>
        <v>1</v>
      </c>
      <c r="M36" s="3">
        <f t="shared" si="3"/>
        <v>0</v>
      </c>
      <c r="N36" s="3">
        <f t="shared" si="4"/>
        <v>0</v>
      </c>
    </row>
    <row r="37" spans="1:14" x14ac:dyDescent="0.2">
      <c r="A37" s="7" t="s">
        <v>135</v>
      </c>
      <c r="B37" s="2" t="s">
        <v>364</v>
      </c>
      <c r="C37" s="2" t="s">
        <v>31</v>
      </c>
      <c r="D37" s="2" t="s">
        <v>348</v>
      </c>
      <c r="E37" s="12" t="s">
        <v>294</v>
      </c>
      <c r="F37" s="8" t="s">
        <v>96</v>
      </c>
      <c r="G37" s="5" t="s">
        <v>100</v>
      </c>
      <c r="H37" s="2" t="s">
        <v>584</v>
      </c>
      <c r="I37" s="8" t="s">
        <v>112</v>
      </c>
      <c r="J37" s="3" t="b">
        <f t="shared" si="1"/>
        <v>1</v>
      </c>
      <c r="K37" s="3">
        <f t="shared" si="0"/>
        <v>0</v>
      </c>
      <c r="L37" s="3">
        <f t="shared" si="2"/>
        <v>0</v>
      </c>
      <c r="M37" s="3">
        <f t="shared" si="3"/>
        <v>1</v>
      </c>
      <c r="N37" s="3">
        <f t="shared" si="4"/>
        <v>0</v>
      </c>
    </row>
    <row r="38" spans="1:14" x14ac:dyDescent="0.2">
      <c r="A38" s="7" t="s">
        <v>135</v>
      </c>
      <c r="B38" s="2" t="s">
        <v>364</v>
      </c>
      <c r="C38" s="2" t="s">
        <v>32</v>
      </c>
      <c r="D38" s="2" t="s">
        <v>349</v>
      </c>
      <c r="E38" s="12" t="s">
        <v>298</v>
      </c>
      <c r="F38" s="8" t="s">
        <v>95</v>
      </c>
      <c r="G38" s="5" t="s">
        <v>98</v>
      </c>
      <c r="H38" s="2" t="s">
        <v>584</v>
      </c>
      <c r="I38" s="8" t="s">
        <v>112</v>
      </c>
      <c r="J38" s="3" t="b">
        <f t="shared" si="1"/>
        <v>1</v>
      </c>
      <c r="K38" s="3">
        <f t="shared" si="0"/>
        <v>0</v>
      </c>
      <c r="L38" s="3">
        <f t="shared" si="2"/>
        <v>0</v>
      </c>
      <c r="M38" s="3">
        <f t="shared" si="3"/>
        <v>1</v>
      </c>
      <c r="N38" s="3">
        <f t="shared" si="4"/>
        <v>1</v>
      </c>
    </row>
    <row r="39" spans="1:14" x14ac:dyDescent="0.2">
      <c r="A39" s="7" t="s">
        <v>138</v>
      </c>
      <c r="B39" s="2" t="s">
        <v>365</v>
      </c>
      <c r="C39" s="2" t="s">
        <v>33</v>
      </c>
      <c r="D39" s="2" t="s">
        <v>350</v>
      </c>
      <c r="E39" s="12" t="s">
        <v>236</v>
      </c>
      <c r="F39" s="8" t="s">
        <v>95</v>
      </c>
      <c r="G39" s="5" t="s">
        <v>104</v>
      </c>
      <c r="H39" s="2" t="s">
        <v>584</v>
      </c>
      <c r="I39" s="8" t="s">
        <v>134</v>
      </c>
      <c r="J39" s="3" t="b">
        <f t="shared" si="1"/>
        <v>1</v>
      </c>
      <c r="K39" s="3">
        <f t="shared" si="0"/>
        <v>0</v>
      </c>
      <c r="L39" s="3">
        <f t="shared" si="2"/>
        <v>0</v>
      </c>
      <c r="M39" s="3">
        <f t="shared" si="3"/>
        <v>1</v>
      </c>
      <c r="N39" s="3">
        <f t="shared" si="4"/>
        <v>1</v>
      </c>
    </row>
    <row r="40" spans="1:14" x14ac:dyDescent="0.2">
      <c r="A40" s="7" t="s">
        <v>138</v>
      </c>
      <c r="B40" s="2" t="s">
        <v>365</v>
      </c>
      <c r="C40" s="2" t="s">
        <v>34</v>
      </c>
      <c r="D40" s="2" t="s">
        <v>351</v>
      </c>
      <c r="E40" s="12" t="s">
        <v>292</v>
      </c>
      <c r="F40" s="8" t="s">
        <v>95</v>
      </c>
      <c r="G40" s="5" t="s">
        <v>104</v>
      </c>
      <c r="H40" s="2" t="s">
        <v>584</v>
      </c>
      <c r="I40" s="8" t="s">
        <v>134</v>
      </c>
      <c r="J40" s="3" t="b">
        <f t="shared" si="1"/>
        <v>1</v>
      </c>
      <c r="K40" s="3">
        <f t="shared" si="0"/>
        <v>0</v>
      </c>
      <c r="L40" s="3">
        <f t="shared" si="2"/>
        <v>0</v>
      </c>
      <c r="M40" s="3">
        <f t="shared" si="3"/>
        <v>1</v>
      </c>
      <c r="N40" s="3">
        <f t="shared" si="4"/>
        <v>1</v>
      </c>
    </row>
    <row r="41" spans="1:14" x14ac:dyDescent="0.2">
      <c r="A41" s="7" t="s">
        <v>139</v>
      </c>
      <c r="B41" s="2" t="s">
        <v>366</v>
      </c>
      <c r="C41" s="2" t="s">
        <v>2</v>
      </c>
      <c r="D41" s="2" t="s">
        <v>562</v>
      </c>
      <c r="E41" s="12" t="s">
        <v>265</v>
      </c>
      <c r="F41" s="8" t="s">
        <v>96</v>
      </c>
      <c r="G41" s="5" t="s">
        <v>103</v>
      </c>
      <c r="H41" s="2" t="s">
        <v>582</v>
      </c>
      <c r="I41" s="8" t="s">
        <v>113</v>
      </c>
      <c r="J41" s="3" t="b">
        <f t="shared" si="1"/>
        <v>0</v>
      </c>
      <c r="K41" s="3">
        <f t="shared" si="0"/>
        <v>1</v>
      </c>
      <c r="L41" s="3">
        <f t="shared" si="2"/>
        <v>0</v>
      </c>
      <c r="M41" s="3">
        <f t="shared" si="3"/>
        <v>0</v>
      </c>
      <c r="N41" s="3">
        <f t="shared" si="4"/>
        <v>0</v>
      </c>
    </row>
    <row r="42" spans="1:14" x14ac:dyDescent="0.2">
      <c r="A42" s="7" t="s">
        <v>139</v>
      </c>
      <c r="B42" s="2" t="s">
        <v>366</v>
      </c>
      <c r="C42" s="2" t="s">
        <v>5</v>
      </c>
      <c r="D42" s="2" t="s">
        <v>562</v>
      </c>
      <c r="E42" s="12" t="s">
        <v>311</v>
      </c>
      <c r="F42" s="8" t="s">
        <v>95</v>
      </c>
      <c r="G42" s="5" t="s">
        <v>103</v>
      </c>
      <c r="H42" s="2" t="s">
        <v>583</v>
      </c>
      <c r="I42" s="8" t="s">
        <v>113</v>
      </c>
      <c r="J42" s="3" t="b">
        <f t="shared" si="1"/>
        <v>0</v>
      </c>
      <c r="K42" s="3">
        <f t="shared" si="0"/>
        <v>1</v>
      </c>
      <c r="L42" s="3">
        <f t="shared" si="2"/>
        <v>1</v>
      </c>
      <c r="M42" s="3">
        <f t="shared" si="3"/>
        <v>0</v>
      </c>
      <c r="N42" s="3">
        <f t="shared" si="4"/>
        <v>0</v>
      </c>
    </row>
    <row r="43" spans="1:14" x14ac:dyDescent="0.2">
      <c r="A43" s="7" t="s">
        <v>139</v>
      </c>
      <c r="B43" s="2" t="s">
        <v>366</v>
      </c>
      <c r="C43" s="2" t="s">
        <v>35</v>
      </c>
      <c r="D43" s="2" t="s">
        <v>562</v>
      </c>
      <c r="E43" s="12" t="s">
        <v>288</v>
      </c>
      <c r="F43" s="8" t="s">
        <v>96</v>
      </c>
      <c r="G43" s="5" t="s">
        <v>100</v>
      </c>
      <c r="H43" s="2" t="s">
        <v>584</v>
      </c>
      <c r="I43" s="8" t="s">
        <v>113</v>
      </c>
      <c r="J43" s="3" t="b">
        <f t="shared" si="1"/>
        <v>1</v>
      </c>
      <c r="K43" s="3">
        <f t="shared" si="0"/>
        <v>0</v>
      </c>
      <c r="L43" s="3">
        <f t="shared" si="2"/>
        <v>0</v>
      </c>
      <c r="M43" s="3">
        <f t="shared" si="3"/>
        <v>1</v>
      </c>
      <c r="N43" s="3">
        <f t="shared" si="4"/>
        <v>0</v>
      </c>
    </row>
    <row r="44" spans="1:14" x14ac:dyDescent="0.2">
      <c r="A44" s="7" t="s">
        <v>139</v>
      </c>
      <c r="B44" s="2" t="s">
        <v>366</v>
      </c>
      <c r="C44" s="2" t="s">
        <v>36</v>
      </c>
      <c r="D44" s="2" t="s">
        <v>562</v>
      </c>
      <c r="E44" s="12" t="s">
        <v>237</v>
      </c>
      <c r="F44" s="8" t="s">
        <v>96</v>
      </c>
      <c r="G44" s="5" t="s">
        <v>103</v>
      </c>
      <c r="H44" s="2" t="s">
        <v>584</v>
      </c>
      <c r="I44" s="8" t="s">
        <v>113</v>
      </c>
      <c r="J44" s="3" t="b">
        <f t="shared" si="1"/>
        <v>1</v>
      </c>
      <c r="K44" s="3">
        <f t="shared" si="0"/>
        <v>0</v>
      </c>
      <c r="L44" s="3">
        <f t="shared" si="2"/>
        <v>0</v>
      </c>
      <c r="M44" s="3">
        <f t="shared" si="3"/>
        <v>1</v>
      </c>
      <c r="N44" s="3">
        <f t="shared" si="4"/>
        <v>0</v>
      </c>
    </row>
    <row r="45" spans="1:14" x14ac:dyDescent="0.2">
      <c r="A45" s="7" t="s">
        <v>140</v>
      </c>
      <c r="B45" s="2" t="s">
        <v>367</v>
      </c>
      <c r="C45" s="2" t="s">
        <v>32</v>
      </c>
      <c r="D45" s="2" t="s">
        <v>352</v>
      </c>
      <c r="E45" s="12" t="s">
        <v>298</v>
      </c>
      <c r="F45" s="8" t="s">
        <v>96</v>
      </c>
      <c r="G45" s="5" t="s">
        <v>98</v>
      </c>
      <c r="H45" s="2" t="s">
        <v>584</v>
      </c>
      <c r="I45" s="8" t="s">
        <v>113</v>
      </c>
      <c r="J45" s="3" t="b">
        <f t="shared" si="1"/>
        <v>1</v>
      </c>
      <c r="K45" s="3">
        <f t="shared" si="0"/>
        <v>0</v>
      </c>
      <c r="L45" s="3">
        <f t="shared" si="2"/>
        <v>0</v>
      </c>
      <c r="M45" s="3">
        <f t="shared" si="3"/>
        <v>1</v>
      </c>
      <c r="N45" s="3">
        <f t="shared" si="4"/>
        <v>0</v>
      </c>
    </row>
    <row r="46" spans="1:14" x14ac:dyDescent="0.2">
      <c r="A46" s="7" t="s">
        <v>140</v>
      </c>
      <c r="B46" s="2" t="s">
        <v>367</v>
      </c>
      <c r="C46" s="2" t="s">
        <v>19</v>
      </c>
      <c r="D46" s="2" t="s">
        <v>353</v>
      </c>
      <c r="E46" s="12" t="s">
        <v>302</v>
      </c>
      <c r="F46" s="8" t="s">
        <v>96</v>
      </c>
      <c r="G46" s="5" t="s">
        <v>585</v>
      </c>
      <c r="H46" s="2" t="s">
        <v>584</v>
      </c>
      <c r="I46" s="8" t="s">
        <v>113</v>
      </c>
      <c r="J46" s="3" t="b">
        <f t="shared" si="1"/>
        <v>1</v>
      </c>
      <c r="K46" s="3">
        <f t="shared" si="0"/>
        <v>0</v>
      </c>
      <c r="L46" s="3">
        <f t="shared" si="2"/>
        <v>0</v>
      </c>
      <c r="M46" s="3">
        <f t="shared" si="3"/>
        <v>1</v>
      </c>
      <c r="N46" s="3">
        <f t="shared" si="4"/>
        <v>0</v>
      </c>
    </row>
    <row r="47" spans="1:14" x14ac:dyDescent="0.2">
      <c r="A47" s="7" t="s">
        <v>141</v>
      </c>
      <c r="B47" s="2" t="s">
        <v>368</v>
      </c>
      <c r="C47" s="2" t="s">
        <v>23</v>
      </c>
      <c r="D47" s="2" t="s">
        <v>563</v>
      </c>
      <c r="E47" s="12" t="s">
        <v>233</v>
      </c>
      <c r="F47" s="26"/>
      <c r="G47" s="5" t="s">
        <v>100</v>
      </c>
      <c r="H47" s="2" t="s">
        <v>584</v>
      </c>
      <c r="I47" s="8" t="s">
        <v>137</v>
      </c>
      <c r="J47" s="3" t="b">
        <f t="shared" si="1"/>
        <v>1</v>
      </c>
      <c r="K47" s="3">
        <f t="shared" si="0"/>
        <v>0</v>
      </c>
      <c r="L47" s="3">
        <f t="shared" si="2"/>
        <v>0</v>
      </c>
      <c r="M47" s="3">
        <f t="shared" si="3"/>
        <v>1</v>
      </c>
      <c r="N47" s="3">
        <f t="shared" si="4"/>
        <v>0</v>
      </c>
    </row>
    <row r="48" spans="1:14" x14ac:dyDescent="0.2">
      <c r="A48" s="7" t="s">
        <v>143</v>
      </c>
      <c r="B48" s="2" t="s">
        <v>354</v>
      </c>
      <c r="C48" s="2" t="s">
        <v>37</v>
      </c>
      <c r="D48" s="2" t="s">
        <v>565</v>
      </c>
      <c r="E48" s="12" t="s">
        <v>314</v>
      </c>
      <c r="F48" s="26" t="s">
        <v>96</v>
      </c>
      <c r="G48" s="5" t="s">
        <v>100</v>
      </c>
      <c r="H48" s="2" t="s">
        <v>220</v>
      </c>
      <c r="I48" s="8" t="s">
        <v>137</v>
      </c>
      <c r="J48" s="3" t="b">
        <f t="shared" si="1"/>
        <v>1</v>
      </c>
      <c r="K48" s="3">
        <f t="shared" si="0"/>
        <v>0</v>
      </c>
      <c r="L48" s="3">
        <f t="shared" si="2"/>
        <v>0</v>
      </c>
      <c r="M48" s="3">
        <f t="shared" si="3"/>
        <v>1</v>
      </c>
      <c r="N48" s="3">
        <f t="shared" si="4"/>
        <v>0</v>
      </c>
    </row>
    <row r="49" spans="1:14" x14ac:dyDescent="0.2">
      <c r="A49" s="7" t="s">
        <v>143</v>
      </c>
      <c r="B49" s="2" t="s">
        <v>354</v>
      </c>
      <c r="C49" s="2" t="s">
        <v>23</v>
      </c>
      <c r="D49" s="2" t="s">
        <v>564</v>
      </c>
      <c r="E49" s="12" t="s">
        <v>233</v>
      </c>
      <c r="F49" s="26" t="s">
        <v>96</v>
      </c>
      <c r="G49" s="5" t="s">
        <v>100</v>
      </c>
      <c r="H49" s="2" t="s">
        <v>584</v>
      </c>
      <c r="I49" s="8" t="s">
        <v>137</v>
      </c>
      <c r="J49" s="3" t="b">
        <f t="shared" si="1"/>
        <v>1</v>
      </c>
      <c r="K49" s="3">
        <f t="shared" si="0"/>
        <v>0</v>
      </c>
      <c r="L49" s="3">
        <f t="shared" si="2"/>
        <v>0</v>
      </c>
      <c r="M49" s="3">
        <f t="shared" si="3"/>
        <v>1</v>
      </c>
      <c r="N49" s="3">
        <f t="shared" si="4"/>
        <v>0</v>
      </c>
    </row>
    <row r="50" spans="1:14" x14ac:dyDescent="0.2">
      <c r="A50" s="7" t="s">
        <v>143</v>
      </c>
      <c r="B50" s="2" t="s">
        <v>354</v>
      </c>
      <c r="C50" s="2" t="s">
        <v>38</v>
      </c>
      <c r="D50" s="2" t="s">
        <v>369</v>
      </c>
      <c r="E50" s="12" t="s">
        <v>227</v>
      </c>
      <c r="F50" s="26" t="s">
        <v>96</v>
      </c>
      <c r="G50" s="5" t="s">
        <v>98</v>
      </c>
      <c r="H50" s="2" t="s">
        <v>220</v>
      </c>
      <c r="I50" s="8" t="s">
        <v>137</v>
      </c>
      <c r="J50" s="3" t="b">
        <f t="shared" si="1"/>
        <v>1</v>
      </c>
      <c r="K50" s="3">
        <f t="shared" si="0"/>
        <v>0</v>
      </c>
      <c r="L50" s="3">
        <f t="shared" si="2"/>
        <v>0</v>
      </c>
      <c r="M50" s="3">
        <f t="shared" si="3"/>
        <v>1</v>
      </c>
      <c r="N50" s="3">
        <f t="shared" si="4"/>
        <v>0</v>
      </c>
    </row>
    <row r="51" spans="1:14" x14ac:dyDescent="0.2">
      <c r="A51" s="7" t="s">
        <v>143</v>
      </c>
      <c r="B51" s="2" t="s">
        <v>354</v>
      </c>
      <c r="C51" s="2" t="s">
        <v>39</v>
      </c>
      <c r="D51" s="2" t="s">
        <v>369</v>
      </c>
      <c r="E51" s="12" t="s">
        <v>247</v>
      </c>
      <c r="F51" s="26" t="s">
        <v>96</v>
      </c>
      <c r="G51" s="5" t="s">
        <v>98</v>
      </c>
      <c r="H51" s="2" t="s">
        <v>583</v>
      </c>
      <c r="I51" s="8" t="s">
        <v>137</v>
      </c>
      <c r="J51" s="3" t="b">
        <f t="shared" si="1"/>
        <v>0</v>
      </c>
      <c r="K51" s="3">
        <f t="shared" si="0"/>
        <v>1</v>
      </c>
      <c r="L51" s="3">
        <f t="shared" si="2"/>
        <v>0</v>
      </c>
      <c r="M51" s="3">
        <f t="shared" si="3"/>
        <v>0</v>
      </c>
      <c r="N51" s="3">
        <f t="shared" si="4"/>
        <v>0</v>
      </c>
    </row>
    <row r="52" spans="1:14" x14ac:dyDescent="0.2">
      <c r="A52" s="7" t="s">
        <v>144</v>
      </c>
      <c r="B52" s="2" t="s">
        <v>370</v>
      </c>
      <c r="C52" s="2" t="s">
        <v>19</v>
      </c>
      <c r="D52" s="2" t="s">
        <v>371</v>
      </c>
      <c r="E52" s="12" t="s">
        <v>302</v>
      </c>
      <c r="F52" s="26" t="s">
        <v>95</v>
      </c>
      <c r="G52" s="5" t="s">
        <v>585</v>
      </c>
      <c r="H52" s="2" t="s">
        <v>584</v>
      </c>
      <c r="I52" s="8" t="s">
        <v>145</v>
      </c>
      <c r="J52" s="3" t="b">
        <f t="shared" si="1"/>
        <v>1</v>
      </c>
      <c r="K52" s="3">
        <f t="shared" si="0"/>
        <v>0</v>
      </c>
      <c r="L52" s="3">
        <f t="shared" si="2"/>
        <v>0</v>
      </c>
      <c r="M52" s="3">
        <f t="shared" si="3"/>
        <v>1</v>
      </c>
      <c r="N52" s="3">
        <f t="shared" si="4"/>
        <v>1</v>
      </c>
    </row>
    <row r="53" spans="1:14" x14ac:dyDescent="0.2">
      <c r="A53" s="7" t="s">
        <v>147</v>
      </c>
      <c r="B53" s="2" t="s">
        <v>372</v>
      </c>
      <c r="C53" s="2" t="s">
        <v>40</v>
      </c>
      <c r="D53" s="2" t="s">
        <v>373</v>
      </c>
      <c r="E53" s="12" t="s">
        <v>270</v>
      </c>
      <c r="F53" s="26" t="s">
        <v>95</v>
      </c>
      <c r="G53" s="5" t="s">
        <v>102</v>
      </c>
      <c r="H53" s="2" t="s">
        <v>582</v>
      </c>
      <c r="I53" s="8" t="s">
        <v>114</v>
      </c>
      <c r="J53" s="3" t="b">
        <f t="shared" si="1"/>
        <v>0</v>
      </c>
      <c r="K53" s="3">
        <f t="shared" si="0"/>
        <v>1</v>
      </c>
      <c r="L53" s="3">
        <f t="shared" si="2"/>
        <v>1</v>
      </c>
      <c r="M53" s="3">
        <f t="shared" si="3"/>
        <v>0</v>
      </c>
      <c r="N53" s="3">
        <f t="shared" si="4"/>
        <v>0</v>
      </c>
    </row>
    <row r="54" spans="1:14" x14ac:dyDescent="0.2">
      <c r="A54" s="7" t="s">
        <v>147</v>
      </c>
      <c r="B54" s="2" t="s">
        <v>372</v>
      </c>
      <c r="C54" s="2" t="s">
        <v>41</v>
      </c>
      <c r="D54" s="2" t="s">
        <v>374</v>
      </c>
      <c r="E54" s="12" t="s">
        <v>248</v>
      </c>
      <c r="F54" s="26" t="s">
        <v>95</v>
      </c>
      <c r="G54" s="5" t="s">
        <v>102</v>
      </c>
      <c r="H54" s="2" t="s">
        <v>583</v>
      </c>
      <c r="I54" s="8" t="s">
        <v>114</v>
      </c>
      <c r="J54" s="3" t="b">
        <f t="shared" si="1"/>
        <v>0</v>
      </c>
      <c r="K54" s="3">
        <f t="shared" si="0"/>
        <v>1</v>
      </c>
      <c r="L54" s="3">
        <f t="shared" si="2"/>
        <v>1</v>
      </c>
      <c r="M54" s="3">
        <f t="shared" si="3"/>
        <v>0</v>
      </c>
      <c r="N54" s="3">
        <f t="shared" si="4"/>
        <v>0</v>
      </c>
    </row>
    <row r="55" spans="1:14" x14ac:dyDescent="0.2">
      <c r="A55" s="7" t="s">
        <v>147</v>
      </c>
      <c r="B55" s="2" t="s">
        <v>372</v>
      </c>
      <c r="C55" s="2" t="s">
        <v>42</v>
      </c>
      <c r="D55" s="2" t="s">
        <v>375</v>
      </c>
      <c r="E55" s="12" t="s">
        <v>249</v>
      </c>
      <c r="F55" s="26" t="s">
        <v>95</v>
      </c>
      <c r="G55" s="5" t="s">
        <v>102</v>
      </c>
      <c r="H55" s="2" t="s">
        <v>583</v>
      </c>
      <c r="I55" s="8" t="s">
        <v>114</v>
      </c>
      <c r="J55" s="3" t="b">
        <f t="shared" si="1"/>
        <v>0</v>
      </c>
      <c r="K55" s="3">
        <f t="shared" si="0"/>
        <v>1</v>
      </c>
      <c r="L55" s="3">
        <f t="shared" si="2"/>
        <v>1</v>
      </c>
      <c r="M55" s="3">
        <f t="shared" si="3"/>
        <v>0</v>
      </c>
      <c r="N55" s="3">
        <f t="shared" si="4"/>
        <v>0</v>
      </c>
    </row>
    <row r="56" spans="1:14" x14ac:dyDescent="0.2">
      <c r="A56" s="7" t="s">
        <v>149</v>
      </c>
      <c r="B56" s="2" t="s">
        <v>376</v>
      </c>
      <c r="C56" s="2" t="s">
        <v>23</v>
      </c>
      <c r="D56" s="2" t="s">
        <v>556</v>
      </c>
      <c r="E56" s="12" t="s">
        <v>233</v>
      </c>
      <c r="F56" s="26" t="s">
        <v>96</v>
      </c>
      <c r="G56" s="5" t="s">
        <v>100</v>
      </c>
      <c r="H56" s="2" t="s">
        <v>584</v>
      </c>
      <c r="I56" s="8" t="s">
        <v>113</v>
      </c>
      <c r="J56" s="3" t="b">
        <f t="shared" si="1"/>
        <v>1</v>
      </c>
      <c r="K56" s="3">
        <f t="shared" si="0"/>
        <v>0</v>
      </c>
      <c r="L56" s="3">
        <f t="shared" si="2"/>
        <v>0</v>
      </c>
      <c r="M56" s="3">
        <f t="shared" si="3"/>
        <v>1</v>
      </c>
      <c r="N56" s="3">
        <f t="shared" si="4"/>
        <v>0</v>
      </c>
    </row>
    <row r="57" spans="1:14" x14ac:dyDescent="0.2">
      <c r="A57" s="7" t="s">
        <v>150</v>
      </c>
      <c r="B57" s="2" t="s">
        <v>377</v>
      </c>
      <c r="C57" s="2" t="s">
        <v>51</v>
      </c>
      <c r="D57" s="2" t="s">
        <v>378</v>
      </c>
      <c r="E57" s="12" t="s">
        <v>303</v>
      </c>
      <c r="F57" s="26"/>
      <c r="G57" s="5" t="s">
        <v>585</v>
      </c>
      <c r="H57" s="2" t="s">
        <v>584</v>
      </c>
      <c r="I57" s="8" t="s">
        <v>137</v>
      </c>
      <c r="J57" s="3" t="b">
        <f t="shared" si="1"/>
        <v>1</v>
      </c>
      <c r="K57" s="3">
        <f t="shared" si="0"/>
        <v>0</v>
      </c>
      <c r="L57" s="3">
        <f t="shared" si="2"/>
        <v>0</v>
      </c>
      <c r="M57" s="3">
        <f t="shared" si="3"/>
        <v>1</v>
      </c>
      <c r="N57" s="3">
        <f t="shared" si="4"/>
        <v>0</v>
      </c>
    </row>
    <row r="58" spans="1:14" x14ac:dyDescent="0.2">
      <c r="A58" s="7" t="s">
        <v>151</v>
      </c>
      <c r="B58" s="2" t="s">
        <v>379</v>
      </c>
      <c r="C58" s="2" t="s">
        <v>12</v>
      </c>
      <c r="D58" s="2" t="s">
        <v>380</v>
      </c>
      <c r="E58" s="12" t="s">
        <v>304</v>
      </c>
      <c r="F58" s="26" t="s">
        <v>95</v>
      </c>
      <c r="G58" s="5" t="s">
        <v>99</v>
      </c>
      <c r="H58" s="2" t="s">
        <v>583</v>
      </c>
      <c r="I58" s="8" t="s">
        <v>152</v>
      </c>
      <c r="J58" s="3" t="b">
        <f t="shared" si="1"/>
        <v>0</v>
      </c>
      <c r="K58" s="3">
        <f t="shared" si="0"/>
        <v>1</v>
      </c>
      <c r="L58" s="3">
        <f t="shared" si="2"/>
        <v>1</v>
      </c>
      <c r="M58" s="3">
        <f t="shared" si="3"/>
        <v>0</v>
      </c>
      <c r="N58" s="3">
        <f t="shared" si="4"/>
        <v>0</v>
      </c>
    </row>
    <row r="59" spans="1:14" x14ac:dyDescent="0.2">
      <c r="A59" s="61" t="s">
        <v>151</v>
      </c>
      <c r="B59" s="2" t="s">
        <v>379</v>
      </c>
      <c r="C59" s="60" t="s">
        <v>13</v>
      </c>
      <c r="D59" s="2" t="s">
        <v>381</v>
      </c>
      <c r="E59" s="12" t="s">
        <v>263</v>
      </c>
      <c r="F59" s="26" t="s">
        <v>95</v>
      </c>
      <c r="G59" s="5" t="s">
        <v>99</v>
      </c>
      <c r="H59" s="2" t="s">
        <v>582</v>
      </c>
      <c r="I59" s="8" t="s">
        <v>152</v>
      </c>
      <c r="J59" s="3" t="b">
        <f t="shared" si="1"/>
        <v>0</v>
      </c>
      <c r="K59" s="3">
        <f t="shared" si="0"/>
        <v>1</v>
      </c>
      <c r="L59" s="3">
        <f t="shared" si="2"/>
        <v>1</v>
      </c>
      <c r="M59" s="3">
        <f t="shared" si="3"/>
        <v>0</v>
      </c>
      <c r="N59" s="3">
        <f t="shared" si="4"/>
        <v>0</v>
      </c>
    </row>
    <row r="60" spans="1:14" x14ac:dyDescent="0.2">
      <c r="A60" s="7" t="s">
        <v>151</v>
      </c>
      <c r="B60" s="2" t="s">
        <v>379</v>
      </c>
      <c r="C60" s="2" t="s">
        <v>4</v>
      </c>
      <c r="D60" s="2" t="s">
        <v>382</v>
      </c>
      <c r="E60" s="12" t="s">
        <v>243</v>
      </c>
      <c r="F60" s="26" t="s">
        <v>95</v>
      </c>
      <c r="G60" s="5" t="s">
        <v>585</v>
      </c>
      <c r="H60" s="2" t="s">
        <v>583</v>
      </c>
      <c r="I60" s="8" t="s">
        <v>152</v>
      </c>
      <c r="J60" s="3" t="b">
        <f t="shared" si="1"/>
        <v>0</v>
      </c>
      <c r="K60" s="3">
        <f t="shared" si="0"/>
        <v>1</v>
      </c>
      <c r="L60" s="3">
        <f t="shared" si="2"/>
        <v>1</v>
      </c>
      <c r="M60" s="3">
        <f t="shared" si="3"/>
        <v>0</v>
      </c>
      <c r="N60" s="3">
        <f t="shared" si="4"/>
        <v>0</v>
      </c>
    </row>
    <row r="61" spans="1:14" x14ac:dyDescent="0.2">
      <c r="A61" s="7" t="s">
        <v>151</v>
      </c>
      <c r="B61" s="2" t="s">
        <v>379</v>
      </c>
      <c r="C61" s="2" t="s">
        <v>32</v>
      </c>
      <c r="D61" s="2" t="s">
        <v>383</v>
      </c>
      <c r="E61" s="12" t="s">
        <v>298</v>
      </c>
      <c r="F61" s="26" t="s">
        <v>95</v>
      </c>
      <c r="G61" s="5" t="s">
        <v>98</v>
      </c>
      <c r="H61" s="2" t="s">
        <v>584</v>
      </c>
      <c r="I61" s="8" t="s">
        <v>152</v>
      </c>
      <c r="J61" s="3" t="b">
        <f t="shared" si="1"/>
        <v>1</v>
      </c>
      <c r="K61" s="3">
        <f t="shared" si="0"/>
        <v>0</v>
      </c>
      <c r="L61" s="3">
        <f t="shared" si="2"/>
        <v>0</v>
      </c>
      <c r="M61" s="3">
        <f t="shared" si="3"/>
        <v>1</v>
      </c>
      <c r="N61" s="3">
        <f t="shared" si="4"/>
        <v>1</v>
      </c>
    </row>
    <row r="62" spans="1:14" x14ac:dyDescent="0.2">
      <c r="A62" s="7" t="s">
        <v>153</v>
      </c>
      <c r="B62" s="2" t="s">
        <v>384</v>
      </c>
      <c r="C62" s="2" t="s">
        <v>43</v>
      </c>
      <c r="D62" s="2" t="s">
        <v>385</v>
      </c>
      <c r="E62" s="12" t="s">
        <v>238</v>
      </c>
      <c r="F62" s="26" t="s">
        <v>95</v>
      </c>
      <c r="G62" s="5" t="s">
        <v>104</v>
      </c>
      <c r="H62" s="2" t="s">
        <v>584</v>
      </c>
      <c r="I62" s="8" t="s">
        <v>154</v>
      </c>
      <c r="J62" s="3" t="b">
        <f t="shared" si="1"/>
        <v>1</v>
      </c>
      <c r="K62" s="3">
        <f t="shared" si="0"/>
        <v>0</v>
      </c>
      <c r="L62" s="3">
        <f t="shared" si="2"/>
        <v>0</v>
      </c>
      <c r="M62" s="3">
        <f t="shared" si="3"/>
        <v>1</v>
      </c>
      <c r="N62" s="3">
        <f t="shared" si="4"/>
        <v>1</v>
      </c>
    </row>
    <row r="63" spans="1:14" x14ac:dyDescent="0.2">
      <c r="A63" s="7" t="s">
        <v>153</v>
      </c>
      <c r="B63" s="2" t="s">
        <v>384</v>
      </c>
      <c r="C63" s="2" t="s">
        <v>28</v>
      </c>
      <c r="D63" s="2" t="s">
        <v>386</v>
      </c>
      <c r="E63" s="12" t="s">
        <v>268</v>
      </c>
      <c r="F63" s="26" t="s">
        <v>95</v>
      </c>
      <c r="G63" s="5" t="s">
        <v>101</v>
      </c>
      <c r="H63" s="2" t="s">
        <v>582</v>
      </c>
      <c r="I63" s="8" t="s">
        <v>154</v>
      </c>
      <c r="J63" s="3" t="b">
        <f t="shared" si="1"/>
        <v>0</v>
      </c>
      <c r="K63" s="3">
        <f t="shared" si="0"/>
        <v>1</v>
      </c>
      <c r="L63" s="3">
        <f t="shared" si="2"/>
        <v>1</v>
      </c>
      <c r="M63" s="3">
        <f t="shared" si="3"/>
        <v>0</v>
      </c>
      <c r="N63" s="3">
        <f t="shared" si="4"/>
        <v>0</v>
      </c>
    </row>
    <row r="64" spans="1:14" x14ac:dyDescent="0.2">
      <c r="A64" s="7" t="s">
        <v>153</v>
      </c>
      <c r="B64" s="2" t="s">
        <v>384</v>
      </c>
      <c r="C64" s="2" t="s">
        <v>30</v>
      </c>
      <c r="D64" s="2" t="s">
        <v>387</v>
      </c>
      <c r="E64" s="12" t="s">
        <v>310</v>
      </c>
      <c r="F64" s="26" t="s">
        <v>95</v>
      </c>
      <c r="G64" s="5" t="s">
        <v>101</v>
      </c>
      <c r="H64" s="2" t="s">
        <v>583</v>
      </c>
      <c r="I64" s="8" t="s">
        <v>154</v>
      </c>
      <c r="J64" s="3" t="b">
        <f t="shared" si="1"/>
        <v>0</v>
      </c>
      <c r="K64" s="3">
        <f t="shared" si="0"/>
        <v>1</v>
      </c>
      <c r="L64" s="3">
        <f t="shared" si="2"/>
        <v>1</v>
      </c>
      <c r="M64" s="3">
        <f t="shared" si="3"/>
        <v>0</v>
      </c>
      <c r="N64" s="3">
        <f t="shared" si="4"/>
        <v>0</v>
      </c>
    </row>
    <row r="65" spans="1:14" x14ac:dyDescent="0.2">
      <c r="A65" s="7" t="s">
        <v>153</v>
      </c>
      <c r="B65" s="2" t="s">
        <v>384</v>
      </c>
      <c r="C65" s="2" t="s">
        <v>5</v>
      </c>
      <c r="D65" s="2" t="s">
        <v>388</v>
      </c>
      <c r="E65" s="12" t="s">
        <v>311</v>
      </c>
      <c r="F65" s="26" t="s">
        <v>96</v>
      </c>
      <c r="G65" s="5" t="s">
        <v>103</v>
      </c>
      <c r="H65" s="2" t="s">
        <v>583</v>
      </c>
      <c r="I65" s="8" t="s">
        <v>154</v>
      </c>
      <c r="J65" s="3" t="b">
        <f t="shared" si="1"/>
        <v>0</v>
      </c>
      <c r="K65" s="3">
        <f t="shared" si="0"/>
        <v>1</v>
      </c>
      <c r="L65" s="3">
        <f t="shared" si="2"/>
        <v>0</v>
      </c>
      <c r="M65" s="3">
        <f t="shared" si="3"/>
        <v>0</v>
      </c>
      <c r="N65" s="3">
        <f t="shared" si="4"/>
        <v>0</v>
      </c>
    </row>
    <row r="66" spans="1:14" x14ac:dyDescent="0.2">
      <c r="A66" s="7" t="s">
        <v>153</v>
      </c>
      <c r="B66" s="2" t="s">
        <v>384</v>
      </c>
      <c r="C66" s="2" t="s">
        <v>44</v>
      </c>
      <c r="D66" s="2" t="s">
        <v>389</v>
      </c>
      <c r="E66" s="12" t="s">
        <v>239</v>
      </c>
      <c r="F66" s="26" t="s">
        <v>96</v>
      </c>
      <c r="G66" s="5" t="s">
        <v>98</v>
      </c>
      <c r="H66" s="2" t="s">
        <v>584</v>
      </c>
      <c r="I66" s="8" t="s">
        <v>154</v>
      </c>
      <c r="J66" s="3" t="b">
        <f t="shared" si="1"/>
        <v>1</v>
      </c>
      <c r="K66" s="3">
        <f t="shared" si="0"/>
        <v>0</v>
      </c>
      <c r="L66" s="3">
        <f t="shared" si="2"/>
        <v>0</v>
      </c>
      <c r="M66" s="3">
        <f t="shared" si="3"/>
        <v>1</v>
      </c>
      <c r="N66" s="3">
        <f t="shared" si="4"/>
        <v>0</v>
      </c>
    </row>
    <row r="67" spans="1:14" x14ac:dyDescent="0.2">
      <c r="A67" s="7" t="s">
        <v>156</v>
      </c>
      <c r="B67" s="2" t="s">
        <v>390</v>
      </c>
      <c r="C67" s="2" t="s">
        <v>45</v>
      </c>
      <c r="D67" s="2" t="s">
        <v>566</v>
      </c>
      <c r="E67" s="12" t="s">
        <v>315</v>
      </c>
      <c r="F67" s="26" t="s">
        <v>96</v>
      </c>
      <c r="G67" s="5" t="s">
        <v>104</v>
      </c>
      <c r="H67" s="2" t="s">
        <v>584</v>
      </c>
      <c r="I67" s="8" t="s">
        <v>137</v>
      </c>
      <c r="J67" s="3" t="b">
        <f t="shared" ref="J67:J130" si="5">ISERROR(SEARCH("Ciencia",H67))</f>
        <v>1</v>
      </c>
      <c r="K67" s="3">
        <f t="shared" ref="K67:K130" si="6">IF(J67=FALSE,1,0)</f>
        <v>0</v>
      </c>
      <c r="L67" s="3">
        <f t="shared" ref="L67:L130" si="7">IF(AND(J67=FALSE,F67="PNPC"),1,0)</f>
        <v>0</v>
      </c>
      <c r="M67" s="3">
        <f t="shared" ref="M67:M130" si="8">IF(J67=TRUE,1,0)</f>
        <v>1</v>
      </c>
      <c r="N67" s="3">
        <f t="shared" ref="N67:N130" si="9">IF(AND(J67=TRUE,F67="PNPC"),1,0)</f>
        <v>0</v>
      </c>
    </row>
    <row r="68" spans="1:14" x14ac:dyDescent="0.2">
      <c r="A68" s="7" t="s">
        <v>156</v>
      </c>
      <c r="B68" s="2" t="s">
        <v>390</v>
      </c>
      <c r="C68" s="2" t="s">
        <v>30</v>
      </c>
      <c r="D68" s="2" t="s">
        <v>567</v>
      </c>
      <c r="E68" s="12" t="s">
        <v>310</v>
      </c>
      <c r="F68" s="26" t="s">
        <v>95</v>
      </c>
      <c r="G68" s="5" t="s">
        <v>101</v>
      </c>
      <c r="H68" s="2" t="s">
        <v>583</v>
      </c>
      <c r="I68" s="8" t="s">
        <v>137</v>
      </c>
      <c r="J68" s="3" t="b">
        <f t="shared" si="5"/>
        <v>0</v>
      </c>
      <c r="K68" s="3">
        <f t="shared" si="6"/>
        <v>1</v>
      </c>
      <c r="L68" s="3">
        <f t="shared" si="7"/>
        <v>1</v>
      </c>
      <c r="M68" s="3">
        <f t="shared" si="8"/>
        <v>0</v>
      </c>
      <c r="N68" s="3">
        <f t="shared" si="9"/>
        <v>0</v>
      </c>
    </row>
    <row r="69" spans="1:14" x14ac:dyDescent="0.2">
      <c r="A69" s="7" t="s">
        <v>156</v>
      </c>
      <c r="B69" s="2" t="s">
        <v>390</v>
      </c>
      <c r="C69" s="2" t="s">
        <v>46</v>
      </c>
      <c r="D69" s="2" t="s">
        <v>568</v>
      </c>
      <c r="E69" s="12" t="s">
        <v>250</v>
      </c>
      <c r="F69" s="26" t="s">
        <v>96</v>
      </c>
      <c r="G69" s="5" t="s">
        <v>103</v>
      </c>
      <c r="H69" s="2" t="s">
        <v>583</v>
      </c>
      <c r="I69" s="8" t="s">
        <v>137</v>
      </c>
      <c r="J69" s="3" t="b">
        <f t="shared" si="5"/>
        <v>0</v>
      </c>
      <c r="K69" s="3">
        <f t="shared" si="6"/>
        <v>1</v>
      </c>
      <c r="L69" s="3">
        <f t="shared" si="7"/>
        <v>0</v>
      </c>
      <c r="M69" s="3">
        <f t="shared" si="8"/>
        <v>0</v>
      </c>
      <c r="N69" s="3">
        <f t="shared" si="9"/>
        <v>0</v>
      </c>
    </row>
    <row r="70" spans="1:14" x14ac:dyDescent="0.2">
      <c r="A70" s="7" t="s">
        <v>156</v>
      </c>
      <c r="B70" s="2" t="s">
        <v>390</v>
      </c>
      <c r="C70" s="2" t="s">
        <v>15</v>
      </c>
      <c r="D70" s="2" t="s">
        <v>569</v>
      </c>
      <c r="E70" s="12" t="s">
        <v>244</v>
      </c>
      <c r="F70" s="26" t="s">
        <v>96</v>
      </c>
      <c r="G70" s="5" t="s">
        <v>101</v>
      </c>
      <c r="H70" s="2" t="s">
        <v>583</v>
      </c>
      <c r="I70" s="8" t="s">
        <v>137</v>
      </c>
      <c r="J70" s="3" t="b">
        <f t="shared" si="5"/>
        <v>0</v>
      </c>
      <c r="K70" s="3">
        <f t="shared" si="6"/>
        <v>1</v>
      </c>
      <c r="L70" s="3">
        <f t="shared" si="7"/>
        <v>0</v>
      </c>
      <c r="M70" s="3">
        <f t="shared" si="8"/>
        <v>0</v>
      </c>
      <c r="N70" s="3">
        <f t="shared" si="9"/>
        <v>0</v>
      </c>
    </row>
    <row r="71" spans="1:14" x14ac:dyDescent="0.2">
      <c r="A71" s="7" t="s">
        <v>156</v>
      </c>
      <c r="B71" s="2" t="s">
        <v>390</v>
      </c>
      <c r="C71" s="2" t="s">
        <v>19</v>
      </c>
      <c r="D71" s="2" t="s">
        <v>570</v>
      </c>
      <c r="E71" s="12" t="s">
        <v>302</v>
      </c>
      <c r="F71" s="26" t="s">
        <v>96</v>
      </c>
      <c r="G71" s="5" t="s">
        <v>585</v>
      </c>
      <c r="H71" s="2" t="s">
        <v>584</v>
      </c>
      <c r="I71" s="8" t="s">
        <v>137</v>
      </c>
      <c r="J71" s="3" t="b">
        <f t="shared" si="5"/>
        <v>1</v>
      </c>
      <c r="K71" s="3">
        <f t="shared" si="6"/>
        <v>0</v>
      </c>
      <c r="L71" s="3">
        <f t="shared" si="7"/>
        <v>0</v>
      </c>
      <c r="M71" s="3">
        <f t="shared" si="8"/>
        <v>1</v>
      </c>
      <c r="N71" s="3">
        <f t="shared" si="9"/>
        <v>0</v>
      </c>
    </row>
    <row r="72" spans="1:14" x14ac:dyDescent="0.2">
      <c r="A72" s="7" t="s">
        <v>157</v>
      </c>
      <c r="B72" s="2" t="s">
        <v>391</v>
      </c>
      <c r="C72" s="2" t="s">
        <v>47</v>
      </c>
      <c r="D72" s="2" t="s">
        <v>392</v>
      </c>
      <c r="E72" s="12" t="s">
        <v>271</v>
      </c>
      <c r="F72" s="26" t="s">
        <v>95</v>
      </c>
      <c r="G72" s="5" t="s">
        <v>99</v>
      </c>
      <c r="H72" s="2" t="s">
        <v>582</v>
      </c>
      <c r="I72" s="8" t="s">
        <v>158</v>
      </c>
      <c r="J72" s="3" t="b">
        <f t="shared" si="5"/>
        <v>0</v>
      </c>
      <c r="K72" s="3">
        <f t="shared" si="6"/>
        <v>1</v>
      </c>
      <c r="L72" s="3">
        <f t="shared" si="7"/>
        <v>1</v>
      </c>
      <c r="M72" s="3">
        <f t="shared" si="8"/>
        <v>0</v>
      </c>
      <c r="N72" s="3">
        <f t="shared" si="9"/>
        <v>0</v>
      </c>
    </row>
    <row r="73" spans="1:14" x14ac:dyDescent="0.2">
      <c r="A73" s="7" t="s">
        <v>157</v>
      </c>
      <c r="B73" s="2" t="s">
        <v>391</v>
      </c>
      <c r="C73" s="2" t="s">
        <v>12</v>
      </c>
      <c r="D73" s="2" t="s">
        <v>393</v>
      </c>
      <c r="E73" s="12" t="s">
        <v>304</v>
      </c>
      <c r="F73" s="26" t="s">
        <v>95</v>
      </c>
      <c r="G73" s="5" t="s">
        <v>99</v>
      </c>
      <c r="H73" s="2" t="s">
        <v>583</v>
      </c>
      <c r="I73" s="8" t="s">
        <v>158</v>
      </c>
      <c r="J73" s="3" t="b">
        <f t="shared" si="5"/>
        <v>0</v>
      </c>
      <c r="K73" s="3">
        <f t="shared" si="6"/>
        <v>1</v>
      </c>
      <c r="L73" s="3">
        <f t="shared" si="7"/>
        <v>1</v>
      </c>
      <c r="M73" s="3">
        <f t="shared" si="8"/>
        <v>0</v>
      </c>
      <c r="N73" s="3">
        <f t="shared" si="9"/>
        <v>0</v>
      </c>
    </row>
    <row r="74" spans="1:14" x14ac:dyDescent="0.2">
      <c r="A74" s="7" t="s">
        <v>160</v>
      </c>
      <c r="B74" s="2" t="s">
        <v>394</v>
      </c>
      <c r="C74" s="2" t="s">
        <v>48</v>
      </c>
      <c r="D74" s="2" t="s">
        <v>395</v>
      </c>
      <c r="E74" s="12" t="s">
        <v>251</v>
      </c>
      <c r="F74" s="26" t="s">
        <v>96</v>
      </c>
      <c r="G74" s="5" t="s">
        <v>104</v>
      </c>
      <c r="H74" s="2" t="s">
        <v>583</v>
      </c>
      <c r="I74" s="8" t="s">
        <v>120</v>
      </c>
      <c r="J74" s="3" t="b">
        <f t="shared" si="5"/>
        <v>0</v>
      </c>
      <c r="K74" s="3">
        <f t="shared" si="6"/>
        <v>1</v>
      </c>
      <c r="L74" s="3">
        <f t="shared" si="7"/>
        <v>0</v>
      </c>
      <c r="M74" s="3">
        <f t="shared" si="8"/>
        <v>0</v>
      </c>
      <c r="N74" s="3">
        <f t="shared" si="9"/>
        <v>0</v>
      </c>
    </row>
    <row r="75" spans="1:14" x14ac:dyDescent="0.2">
      <c r="A75" s="7" t="s">
        <v>161</v>
      </c>
      <c r="B75" s="2" t="s">
        <v>396</v>
      </c>
      <c r="C75" s="2" t="s">
        <v>49</v>
      </c>
      <c r="D75" s="2" t="s">
        <v>571</v>
      </c>
      <c r="E75" s="12" t="s">
        <v>297</v>
      </c>
      <c r="F75" s="26" t="s">
        <v>95</v>
      </c>
      <c r="G75" s="5" t="s">
        <v>103</v>
      </c>
      <c r="H75" s="2" t="s">
        <v>584</v>
      </c>
      <c r="I75" s="8" t="s">
        <v>128</v>
      </c>
      <c r="J75" s="3" t="b">
        <f t="shared" si="5"/>
        <v>1</v>
      </c>
      <c r="K75" s="3">
        <f t="shared" si="6"/>
        <v>0</v>
      </c>
      <c r="L75" s="3">
        <f t="shared" si="7"/>
        <v>0</v>
      </c>
      <c r="M75" s="3">
        <f t="shared" si="8"/>
        <v>1</v>
      </c>
      <c r="N75" s="3">
        <f t="shared" si="9"/>
        <v>1</v>
      </c>
    </row>
    <row r="76" spans="1:14" x14ac:dyDescent="0.2">
      <c r="A76" s="7" t="s">
        <v>162</v>
      </c>
      <c r="B76" s="2" t="s">
        <v>397</v>
      </c>
      <c r="C76" s="2" t="s">
        <v>4</v>
      </c>
      <c r="D76" s="2" t="s">
        <v>398</v>
      </c>
      <c r="E76" s="12" t="s">
        <v>243</v>
      </c>
      <c r="F76" s="26" t="s">
        <v>95</v>
      </c>
      <c r="G76" s="5" t="s">
        <v>585</v>
      </c>
      <c r="H76" s="2" t="s">
        <v>583</v>
      </c>
      <c r="I76" s="8" t="s">
        <v>120</v>
      </c>
      <c r="J76" s="3" t="b">
        <f t="shared" si="5"/>
        <v>0</v>
      </c>
      <c r="K76" s="3">
        <f t="shared" si="6"/>
        <v>1</v>
      </c>
      <c r="L76" s="3">
        <f t="shared" si="7"/>
        <v>1</v>
      </c>
      <c r="M76" s="3">
        <f t="shared" si="8"/>
        <v>0</v>
      </c>
      <c r="N76" s="3">
        <f t="shared" si="9"/>
        <v>0</v>
      </c>
    </row>
    <row r="77" spans="1:14" x14ac:dyDescent="0.2">
      <c r="A77" s="7" t="s">
        <v>162</v>
      </c>
      <c r="B77" s="2" t="s">
        <v>397</v>
      </c>
      <c r="C77" s="2" t="s">
        <v>49</v>
      </c>
      <c r="D77" s="2" t="s">
        <v>399</v>
      </c>
      <c r="E77" s="12" t="s">
        <v>297</v>
      </c>
      <c r="F77" s="26" t="s">
        <v>95</v>
      </c>
      <c r="G77" s="5" t="s">
        <v>103</v>
      </c>
      <c r="H77" s="2" t="s">
        <v>584</v>
      </c>
      <c r="I77" s="8" t="s">
        <v>120</v>
      </c>
      <c r="J77" s="3" t="b">
        <f t="shared" si="5"/>
        <v>1</v>
      </c>
      <c r="K77" s="3">
        <f t="shared" si="6"/>
        <v>0</v>
      </c>
      <c r="L77" s="3">
        <f t="shared" si="7"/>
        <v>0</v>
      </c>
      <c r="M77" s="3">
        <f t="shared" si="8"/>
        <v>1</v>
      </c>
      <c r="N77" s="3">
        <f t="shared" si="9"/>
        <v>1</v>
      </c>
    </row>
    <row r="78" spans="1:14" x14ac:dyDescent="0.2">
      <c r="A78" s="7" t="s">
        <v>162</v>
      </c>
      <c r="B78" s="2" t="s">
        <v>397</v>
      </c>
      <c r="C78" s="2" t="s">
        <v>23</v>
      </c>
      <c r="D78" s="2" t="s">
        <v>400</v>
      </c>
      <c r="E78" s="12" t="s">
        <v>233</v>
      </c>
      <c r="F78" s="26" t="s">
        <v>96</v>
      </c>
      <c r="G78" s="5" t="s">
        <v>100</v>
      </c>
      <c r="H78" s="2" t="s">
        <v>584</v>
      </c>
      <c r="I78" s="8" t="s">
        <v>120</v>
      </c>
      <c r="J78" s="3" t="b">
        <f t="shared" si="5"/>
        <v>1</v>
      </c>
      <c r="K78" s="3">
        <f t="shared" si="6"/>
        <v>0</v>
      </c>
      <c r="L78" s="3">
        <f t="shared" si="7"/>
        <v>0</v>
      </c>
      <c r="M78" s="3">
        <f t="shared" si="8"/>
        <v>1</v>
      </c>
      <c r="N78" s="3">
        <f t="shared" si="9"/>
        <v>0</v>
      </c>
    </row>
    <row r="79" spans="1:14" x14ac:dyDescent="0.2">
      <c r="A79" s="7" t="s">
        <v>163</v>
      </c>
      <c r="B79" s="2" t="s">
        <v>401</v>
      </c>
      <c r="C79" s="2" t="s">
        <v>50</v>
      </c>
      <c r="D79" s="2" t="s">
        <v>572</v>
      </c>
      <c r="E79" s="12" t="s">
        <v>240</v>
      </c>
      <c r="F79" s="26" t="s">
        <v>96</v>
      </c>
      <c r="G79" s="5" t="s">
        <v>103</v>
      </c>
      <c r="H79" s="2" t="s">
        <v>584</v>
      </c>
      <c r="I79" s="8" t="s">
        <v>112</v>
      </c>
      <c r="J79" s="3" t="b">
        <f t="shared" si="5"/>
        <v>1</v>
      </c>
      <c r="K79" s="3">
        <f t="shared" si="6"/>
        <v>0</v>
      </c>
      <c r="L79" s="3">
        <f t="shared" si="7"/>
        <v>0</v>
      </c>
      <c r="M79" s="3">
        <f t="shared" si="8"/>
        <v>1</v>
      </c>
      <c r="N79" s="3">
        <f t="shared" si="9"/>
        <v>0</v>
      </c>
    </row>
    <row r="80" spans="1:14" x14ac:dyDescent="0.2">
      <c r="A80" s="7" t="s">
        <v>163</v>
      </c>
      <c r="B80" s="2" t="s">
        <v>401</v>
      </c>
      <c r="C80" s="2" t="s">
        <v>49</v>
      </c>
      <c r="D80" s="2" t="s">
        <v>575</v>
      </c>
      <c r="E80" s="12" t="s">
        <v>297</v>
      </c>
      <c r="F80" s="26" t="s">
        <v>96</v>
      </c>
      <c r="G80" s="5" t="s">
        <v>103</v>
      </c>
      <c r="H80" s="2" t="s">
        <v>584</v>
      </c>
      <c r="I80" s="8" t="s">
        <v>112</v>
      </c>
      <c r="J80" s="3" t="b">
        <f t="shared" si="5"/>
        <v>1</v>
      </c>
      <c r="K80" s="3">
        <f t="shared" si="6"/>
        <v>0</v>
      </c>
      <c r="L80" s="3">
        <f t="shared" si="7"/>
        <v>0</v>
      </c>
      <c r="M80" s="3">
        <f t="shared" si="8"/>
        <v>1</v>
      </c>
      <c r="N80" s="3">
        <f t="shared" si="9"/>
        <v>0</v>
      </c>
    </row>
    <row r="81" spans="1:14" x14ac:dyDescent="0.2">
      <c r="A81" s="7" t="s">
        <v>163</v>
      </c>
      <c r="B81" s="2" t="s">
        <v>401</v>
      </c>
      <c r="C81" s="2" t="s">
        <v>32</v>
      </c>
      <c r="D81" s="2" t="s">
        <v>573</v>
      </c>
      <c r="E81" s="12" t="s">
        <v>298</v>
      </c>
      <c r="F81" s="26" t="s">
        <v>96</v>
      </c>
      <c r="G81" s="5" t="s">
        <v>98</v>
      </c>
      <c r="H81" s="2" t="s">
        <v>584</v>
      </c>
      <c r="I81" s="8" t="s">
        <v>112</v>
      </c>
      <c r="J81" s="3" t="b">
        <f t="shared" si="5"/>
        <v>1</v>
      </c>
      <c r="K81" s="3">
        <f t="shared" si="6"/>
        <v>0</v>
      </c>
      <c r="L81" s="3">
        <f t="shared" si="7"/>
        <v>0</v>
      </c>
      <c r="M81" s="3">
        <f t="shared" si="8"/>
        <v>1</v>
      </c>
      <c r="N81" s="3">
        <f t="shared" si="9"/>
        <v>0</v>
      </c>
    </row>
    <row r="82" spans="1:14" x14ac:dyDescent="0.2">
      <c r="A82" s="7" t="s">
        <v>163</v>
      </c>
      <c r="B82" s="2" t="s">
        <v>401</v>
      </c>
      <c r="C82" s="2" t="s">
        <v>51</v>
      </c>
      <c r="D82" s="2" t="s">
        <v>574</v>
      </c>
      <c r="E82" s="12" t="s">
        <v>303</v>
      </c>
      <c r="F82" s="26" t="s">
        <v>96</v>
      </c>
      <c r="G82" s="5" t="s">
        <v>585</v>
      </c>
      <c r="H82" s="2" t="s">
        <v>584</v>
      </c>
      <c r="I82" s="8" t="s">
        <v>112</v>
      </c>
      <c r="J82" s="3" t="b">
        <f t="shared" si="5"/>
        <v>1</v>
      </c>
      <c r="K82" s="3">
        <f t="shared" si="6"/>
        <v>0</v>
      </c>
      <c r="L82" s="3">
        <f t="shared" si="7"/>
        <v>0</v>
      </c>
      <c r="M82" s="3">
        <f t="shared" si="8"/>
        <v>1</v>
      </c>
      <c r="N82" s="3">
        <f t="shared" si="9"/>
        <v>0</v>
      </c>
    </row>
    <row r="83" spans="1:14" x14ac:dyDescent="0.2">
      <c r="A83" s="7" t="s">
        <v>164</v>
      </c>
      <c r="B83" s="2" t="s">
        <v>402</v>
      </c>
      <c r="C83" s="2" t="s">
        <v>53</v>
      </c>
      <c r="D83" s="2" t="s">
        <v>403</v>
      </c>
      <c r="E83" s="12" t="s">
        <v>289</v>
      </c>
      <c r="F83" s="26" t="s">
        <v>96</v>
      </c>
      <c r="G83" s="5" t="s">
        <v>100</v>
      </c>
      <c r="H83" s="2" t="s">
        <v>584</v>
      </c>
      <c r="I83" s="8" t="s">
        <v>113</v>
      </c>
      <c r="J83" s="3" t="b">
        <f t="shared" si="5"/>
        <v>1</v>
      </c>
      <c r="K83" s="3">
        <f t="shared" si="6"/>
        <v>0</v>
      </c>
      <c r="L83" s="3">
        <f t="shared" si="7"/>
        <v>0</v>
      </c>
      <c r="M83" s="3">
        <f t="shared" si="8"/>
        <v>1</v>
      </c>
      <c r="N83" s="3">
        <f t="shared" si="9"/>
        <v>0</v>
      </c>
    </row>
    <row r="84" spans="1:14" x14ac:dyDescent="0.2">
      <c r="A84" s="7" t="s">
        <v>164</v>
      </c>
      <c r="B84" s="2" t="s">
        <v>402</v>
      </c>
      <c r="C84" s="2" t="s">
        <v>18</v>
      </c>
      <c r="D84" s="2" t="s">
        <v>404</v>
      </c>
      <c r="E84" s="12" t="s">
        <v>232</v>
      </c>
      <c r="F84" s="26" t="s">
        <v>95</v>
      </c>
      <c r="G84" s="5" t="s">
        <v>100</v>
      </c>
      <c r="H84" s="2" t="s">
        <v>584</v>
      </c>
      <c r="I84" s="8" t="s">
        <v>113</v>
      </c>
      <c r="J84" s="3" t="b">
        <f t="shared" si="5"/>
        <v>1</v>
      </c>
      <c r="K84" s="3">
        <f t="shared" si="6"/>
        <v>0</v>
      </c>
      <c r="L84" s="3">
        <f t="shared" si="7"/>
        <v>0</v>
      </c>
      <c r="M84" s="3">
        <f t="shared" si="8"/>
        <v>1</v>
      </c>
      <c r="N84" s="3">
        <f t="shared" si="9"/>
        <v>1</v>
      </c>
    </row>
    <row r="85" spans="1:14" x14ac:dyDescent="0.2">
      <c r="A85" s="7" t="s">
        <v>164</v>
      </c>
      <c r="B85" s="2" t="s">
        <v>402</v>
      </c>
      <c r="C85" s="2" t="s">
        <v>32</v>
      </c>
      <c r="D85" s="2" t="s">
        <v>404</v>
      </c>
      <c r="E85" s="12" t="s">
        <v>298</v>
      </c>
      <c r="F85" s="26" t="s">
        <v>95</v>
      </c>
      <c r="G85" s="5" t="s">
        <v>98</v>
      </c>
      <c r="H85" s="2" t="s">
        <v>584</v>
      </c>
      <c r="I85" s="8" t="s">
        <v>113</v>
      </c>
      <c r="J85" s="3" t="b">
        <f t="shared" si="5"/>
        <v>1</v>
      </c>
      <c r="K85" s="3">
        <f t="shared" si="6"/>
        <v>0</v>
      </c>
      <c r="L85" s="3">
        <f t="shared" si="7"/>
        <v>0</v>
      </c>
      <c r="M85" s="3">
        <f t="shared" si="8"/>
        <v>1</v>
      </c>
      <c r="N85" s="3">
        <f t="shared" si="9"/>
        <v>1</v>
      </c>
    </row>
    <row r="86" spans="1:14" x14ac:dyDescent="0.2">
      <c r="A86" s="7" t="s">
        <v>165</v>
      </c>
      <c r="B86" s="2" t="s">
        <v>405</v>
      </c>
      <c r="C86" s="2" t="s">
        <v>54</v>
      </c>
      <c r="D86" s="2" t="s">
        <v>406</v>
      </c>
      <c r="E86" s="12" t="s">
        <v>273</v>
      </c>
      <c r="F86" s="26" t="s">
        <v>95</v>
      </c>
      <c r="G86" s="5" t="s">
        <v>103</v>
      </c>
      <c r="H86" s="2" t="s">
        <v>582</v>
      </c>
      <c r="I86" s="8" t="s">
        <v>119</v>
      </c>
      <c r="J86" s="3" t="b">
        <f t="shared" si="5"/>
        <v>0</v>
      </c>
      <c r="K86" s="3">
        <f t="shared" si="6"/>
        <v>1</v>
      </c>
      <c r="L86" s="3">
        <f t="shared" si="7"/>
        <v>1</v>
      </c>
      <c r="M86" s="3">
        <f t="shared" si="8"/>
        <v>0</v>
      </c>
      <c r="N86" s="3">
        <f t="shared" si="9"/>
        <v>0</v>
      </c>
    </row>
    <row r="87" spans="1:14" x14ac:dyDescent="0.2">
      <c r="A87" s="7" t="s">
        <v>165</v>
      </c>
      <c r="B87" s="2" t="s">
        <v>405</v>
      </c>
      <c r="C87" s="2" t="s">
        <v>55</v>
      </c>
      <c r="D87" s="2" t="s">
        <v>407</v>
      </c>
      <c r="E87" s="12" t="s">
        <v>252</v>
      </c>
      <c r="F87" s="26" t="s">
        <v>95</v>
      </c>
      <c r="G87" s="5" t="s">
        <v>103</v>
      </c>
      <c r="H87" s="2" t="s">
        <v>583</v>
      </c>
      <c r="I87" s="8" t="s">
        <v>119</v>
      </c>
      <c r="J87" s="3" t="b">
        <f t="shared" si="5"/>
        <v>0</v>
      </c>
      <c r="K87" s="3">
        <f t="shared" si="6"/>
        <v>1</v>
      </c>
      <c r="L87" s="3">
        <f t="shared" si="7"/>
        <v>1</v>
      </c>
      <c r="M87" s="3">
        <f t="shared" si="8"/>
        <v>0</v>
      </c>
      <c r="N87" s="3">
        <f t="shared" si="9"/>
        <v>0</v>
      </c>
    </row>
    <row r="88" spans="1:14" x14ac:dyDescent="0.2">
      <c r="A88" s="7" t="s">
        <v>165</v>
      </c>
      <c r="B88" s="2" t="s">
        <v>405</v>
      </c>
      <c r="C88" s="2" t="s">
        <v>32</v>
      </c>
      <c r="D88" s="2" t="s">
        <v>408</v>
      </c>
      <c r="E88" s="12" t="s">
        <v>298</v>
      </c>
      <c r="F88" s="26" t="s">
        <v>96</v>
      </c>
      <c r="G88" s="5" t="s">
        <v>98</v>
      </c>
      <c r="H88" s="2" t="s">
        <v>584</v>
      </c>
      <c r="I88" s="8" t="s">
        <v>119</v>
      </c>
      <c r="J88" s="3" t="b">
        <f t="shared" si="5"/>
        <v>1</v>
      </c>
      <c r="K88" s="3">
        <f t="shared" si="6"/>
        <v>0</v>
      </c>
      <c r="L88" s="3">
        <f t="shared" si="7"/>
        <v>0</v>
      </c>
      <c r="M88" s="3">
        <f t="shared" si="8"/>
        <v>1</v>
      </c>
      <c r="N88" s="3">
        <f t="shared" si="9"/>
        <v>0</v>
      </c>
    </row>
    <row r="89" spans="1:14" x14ac:dyDescent="0.2">
      <c r="A89" s="7" t="s">
        <v>165</v>
      </c>
      <c r="B89" s="2" t="s">
        <v>405</v>
      </c>
      <c r="C89" s="2" t="s">
        <v>19</v>
      </c>
      <c r="D89" s="2" t="s">
        <v>409</v>
      </c>
      <c r="E89" s="12" t="s">
        <v>302</v>
      </c>
      <c r="F89" s="26" t="s">
        <v>96</v>
      </c>
      <c r="G89" s="5" t="s">
        <v>585</v>
      </c>
      <c r="H89" s="2" t="s">
        <v>584</v>
      </c>
      <c r="I89" s="8" t="s">
        <v>119</v>
      </c>
      <c r="J89" s="3" t="b">
        <f t="shared" si="5"/>
        <v>1</v>
      </c>
      <c r="K89" s="3">
        <f t="shared" si="6"/>
        <v>0</v>
      </c>
      <c r="L89" s="3">
        <f t="shared" si="7"/>
        <v>0</v>
      </c>
      <c r="M89" s="3">
        <f t="shared" si="8"/>
        <v>1</v>
      </c>
      <c r="N89" s="3">
        <f t="shared" si="9"/>
        <v>0</v>
      </c>
    </row>
    <row r="90" spans="1:14" x14ac:dyDescent="0.2">
      <c r="A90" s="7" t="s">
        <v>166</v>
      </c>
      <c r="B90" s="2" t="s">
        <v>410</v>
      </c>
      <c r="C90" s="2" t="s">
        <v>4</v>
      </c>
      <c r="D90" s="2" t="s">
        <v>411</v>
      </c>
      <c r="E90" s="12" t="s">
        <v>243</v>
      </c>
      <c r="F90" s="26" t="s">
        <v>95</v>
      </c>
      <c r="G90" s="5" t="s">
        <v>585</v>
      </c>
      <c r="H90" s="2" t="s">
        <v>583</v>
      </c>
      <c r="I90" s="8" t="s">
        <v>112</v>
      </c>
      <c r="J90" s="3" t="b">
        <f t="shared" si="5"/>
        <v>0</v>
      </c>
      <c r="K90" s="3">
        <f t="shared" si="6"/>
        <v>1</v>
      </c>
      <c r="L90" s="3">
        <f t="shared" si="7"/>
        <v>1</v>
      </c>
      <c r="M90" s="3">
        <f t="shared" si="8"/>
        <v>0</v>
      </c>
      <c r="N90" s="3">
        <f t="shared" si="9"/>
        <v>0</v>
      </c>
    </row>
    <row r="91" spans="1:14" x14ac:dyDescent="0.2">
      <c r="A91" s="7" t="s">
        <v>166</v>
      </c>
      <c r="B91" s="2" t="s">
        <v>410</v>
      </c>
      <c r="C91" s="2" t="s">
        <v>56</v>
      </c>
      <c r="D91" s="2" t="s">
        <v>412</v>
      </c>
      <c r="E91" s="12" t="s">
        <v>274</v>
      </c>
      <c r="F91" s="26" t="s">
        <v>95</v>
      </c>
      <c r="G91" s="5" t="s">
        <v>585</v>
      </c>
      <c r="H91" s="2" t="s">
        <v>582</v>
      </c>
      <c r="I91" s="8" t="s">
        <v>112</v>
      </c>
      <c r="J91" s="3" t="b">
        <f t="shared" si="5"/>
        <v>0</v>
      </c>
      <c r="K91" s="3">
        <f t="shared" si="6"/>
        <v>1</v>
      </c>
      <c r="L91" s="3">
        <f t="shared" si="7"/>
        <v>1</v>
      </c>
      <c r="M91" s="3">
        <f t="shared" si="8"/>
        <v>0</v>
      </c>
      <c r="N91" s="3">
        <f t="shared" si="9"/>
        <v>0</v>
      </c>
    </row>
    <row r="92" spans="1:14" x14ac:dyDescent="0.2">
      <c r="A92" s="7" t="s">
        <v>167</v>
      </c>
      <c r="B92" s="2" t="s">
        <v>414</v>
      </c>
      <c r="C92" s="2" t="s">
        <v>57</v>
      </c>
      <c r="D92" s="2" t="s">
        <v>413</v>
      </c>
      <c r="E92" s="12" t="s">
        <v>287</v>
      </c>
      <c r="F92" s="26" t="s">
        <v>96</v>
      </c>
      <c r="G92" s="5" t="s">
        <v>103</v>
      </c>
      <c r="H92" s="2" t="s">
        <v>220</v>
      </c>
      <c r="I92" s="8" t="s">
        <v>154</v>
      </c>
      <c r="J92" s="3" t="b">
        <f t="shared" si="5"/>
        <v>1</v>
      </c>
      <c r="K92" s="3">
        <f t="shared" si="6"/>
        <v>0</v>
      </c>
      <c r="L92" s="3">
        <f t="shared" si="7"/>
        <v>0</v>
      </c>
      <c r="M92" s="3">
        <f t="shared" si="8"/>
        <v>1</v>
      </c>
      <c r="N92" s="3">
        <f t="shared" si="9"/>
        <v>0</v>
      </c>
    </row>
    <row r="93" spans="1:14" x14ac:dyDescent="0.2">
      <c r="A93" s="7" t="s">
        <v>169</v>
      </c>
      <c r="B93" s="2" t="s">
        <v>415</v>
      </c>
      <c r="C93" s="2" t="s">
        <v>58</v>
      </c>
      <c r="D93" s="2" t="s">
        <v>417</v>
      </c>
      <c r="E93" s="12" t="s">
        <v>253</v>
      </c>
      <c r="F93" s="26" t="s">
        <v>95</v>
      </c>
      <c r="G93" s="5" t="s">
        <v>102</v>
      </c>
      <c r="H93" s="2" t="s">
        <v>583</v>
      </c>
      <c r="I93" s="8" t="s">
        <v>122</v>
      </c>
      <c r="J93" s="3" t="b">
        <f t="shared" si="5"/>
        <v>0</v>
      </c>
      <c r="K93" s="3">
        <f t="shared" si="6"/>
        <v>1</v>
      </c>
      <c r="L93" s="3">
        <f t="shared" si="7"/>
        <v>1</v>
      </c>
      <c r="M93" s="3">
        <f t="shared" si="8"/>
        <v>0</v>
      </c>
      <c r="N93" s="3">
        <f t="shared" si="9"/>
        <v>0</v>
      </c>
    </row>
    <row r="94" spans="1:14" x14ac:dyDescent="0.2">
      <c r="A94" s="7" t="s">
        <v>169</v>
      </c>
      <c r="B94" s="2" t="s">
        <v>415</v>
      </c>
      <c r="C94" s="2" t="s">
        <v>107</v>
      </c>
      <c r="D94" s="2" t="s">
        <v>416</v>
      </c>
      <c r="E94" s="12" t="s">
        <v>276</v>
      </c>
      <c r="F94" s="26"/>
      <c r="G94" s="5" t="s">
        <v>102</v>
      </c>
      <c r="H94" s="2" t="s">
        <v>582</v>
      </c>
      <c r="I94" s="8" t="s">
        <v>122</v>
      </c>
      <c r="J94" s="3" t="b">
        <f t="shared" si="5"/>
        <v>0</v>
      </c>
      <c r="K94" s="3">
        <f t="shared" si="6"/>
        <v>1</v>
      </c>
      <c r="L94" s="3">
        <f t="shared" si="7"/>
        <v>0</v>
      </c>
      <c r="M94" s="3">
        <f t="shared" si="8"/>
        <v>0</v>
      </c>
      <c r="N94" s="3">
        <f t="shared" si="9"/>
        <v>0</v>
      </c>
    </row>
    <row r="95" spans="1:14" x14ac:dyDescent="0.2">
      <c r="A95" s="7" t="s">
        <v>170</v>
      </c>
      <c r="B95" s="2" t="s">
        <v>418</v>
      </c>
      <c r="C95" s="2" t="s">
        <v>59</v>
      </c>
      <c r="D95" s="2" t="s">
        <v>419</v>
      </c>
      <c r="E95" s="12" t="s">
        <v>299</v>
      </c>
      <c r="F95" s="26" t="s">
        <v>96</v>
      </c>
      <c r="G95" s="5" t="s">
        <v>103</v>
      </c>
      <c r="H95" s="2" t="s">
        <v>584</v>
      </c>
      <c r="I95" s="8" t="s">
        <v>124</v>
      </c>
      <c r="J95" s="3" t="b">
        <f t="shared" si="5"/>
        <v>1</v>
      </c>
      <c r="K95" s="3">
        <f t="shared" si="6"/>
        <v>0</v>
      </c>
      <c r="L95" s="3">
        <f t="shared" si="7"/>
        <v>0</v>
      </c>
      <c r="M95" s="3">
        <f t="shared" si="8"/>
        <v>1</v>
      </c>
      <c r="N95" s="3">
        <f t="shared" si="9"/>
        <v>0</v>
      </c>
    </row>
    <row r="96" spans="1:14" x14ac:dyDescent="0.2">
      <c r="A96" s="7" t="s">
        <v>170</v>
      </c>
      <c r="B96" s="2" t="s">
        <v>418</v>
      </c>
      <c r="C96" s="2" t="s">
        <v>27</v>
      </c>
      <c r="D96" s="2" t="s">
        <v>420</v>
      </c>
      <c r="E96" s="12" t="s">
        <v>275</v>
      </c>
      <c r="F96" s="26" t="s">
        <v>95</v>
      </c>
      <c r="G96" s="5" t="s">
        <v>103</v>
      </c>
      <c r="H96" s="2" t="s">
        <v>582</v>
      </c>
      <c r="I96" s="8" t="s">
        <v>124</v>
      </c>
      <c r="J96" s="3" t="b">
        <f t="shared" si="5"/>
        <v>0</v>
      </c>
      <c r="K96" s="3">
        <f t="shared" si="6"/>
        <v>1</v>
      </c>
      <c r="L96" s="3">
        <f t="shared" si="7"/>
        <v>1</v>
      </c>
      <c r="M96" s="3">
        <f t="shared" si="8"/>
        <v>0</v>
      </c>
      <c r="N96" s="3">
        <f t="shared" si="9"/>
        <v>0</v>
      </c>
    </row>
    <row r="97" spans="1:14" x14ac:dyDescent="0.2">
      <c r="A97" s="7" t="s">
        <v>170</v>
      </c>
      <c r="B97" s="2" t="s">
        <v>418</v>
      </c>
      <c r="C97" s="2" t="s">
        <v>29</v>
      </c>
      <c r="D97" s="2" t="s">
        <v>421</v>
      </c>
      <c r="E97" s="12" t="s">
        <v>269</v>
      </c>
      <c r="F97" s="26" t="s">
        <v>96</v>
      </c>
      <c r="G97" s="5" t="s">
        <v>101</v>
      </c>
      <c r="H97" s="2" t="s">
        <v>582</v>
      </c>
      <c r="I97" s="8" t="s">
        <v>124</v>
      </c>
      <c r="J97" s="3" t="b">
        <f t="shared" si="5"/>
        <v>0</v>
      </c>
      <c r="K97" s="3">
        <f t="shared" si="6"/>
        <v>1</v>
      </c>
      <c r="L97" s="3">
        <f t="shared" si="7"/>
        <v>0</v>
      </c>
      <c r="M97" s="3">
        <f t="shared" si="8"/>
        <v>0</v>
      </c>
      <c r="N97" s="3">
        <f t="shared" si="9"/>
        <v>0</v>
      </c>
    </row>
    <row r="98" spans="1:14" x14ac:dyDescent="0.2">
      <c r="A98" s="7" t="s">
        <v>170</v>
      </c>
      <c r="B98" s="2" t="s">
        <v>418</v>
      </c>
      <c r="C98" s="2" t="s">
        <v>4</v>
      </c>
      <c r="D98" s="2" t="s">
        <v>422</v>
      </c>
      <c r="E98" s="12" t="s">
        <v>243</v>
      </c>
      <c r="F98" s="26" t="s">
        <v>95</v>
      </c>
      <c r="G98" s="5" t="s">
        <v>585</v>
      </c>
      <c r="H98" s="2" t="s">
        <v>583</v>
      </c>
      <c r="I98" s="8" t="s">
        <v>124</v>
      </c>
      <c r="J98" s="3" t="b">
        <f t="shared" si="5"/>
        <v>0</v>
      </c>
      <c r="K98" s="3">
        <f t="shared" si="6"/>
        <v>1</v>
      </c>
      <c r="L98" s="3">
        <f t="shared" si="7"/>
        <v>1</v>
      </c>
      <c r="M98" s="3">
        <f t="shared" si="8"/>
        <v>0</v>
      </c>
      <c r="N98" s="3">
        <f t="shared" si="9"/>
        <v>0</v>
      </c>
    </row>
    <row r="99" spans="1:14" x14ac:dyDescent="0.2">
      <c r="A99" s="7" t="s">
        <v>170</v>
      </c>
      <c r="B99" s="2" t="s">
        <v>418</v>
      </c>
      <c r="C99" s="2" t="s">
        <v>15</v>
      </c>
      <c r="D99" s="2" t="s">
        <v>423</v>
      </c>
      <c r="E99" s="12" t="s">
        <v>244</v>
      </c>
      <c r="F99" s="26" t="s">
        <v>95</v>
      </c>
      <c r="G99" s="5" t="s">
        <v>101</v>
      </c>
      <c r="H99" s="2" t="s">
        <v>583</v>
      </c>
      <c r="I99" s="8" t="s">
        <v>124</v>
      </c>
      <c r="J99" s="3" t="b">
        <f t="shared" si="5"/>
        <v>0</v>
      </c>
      <c r="K99" s="3">
        <f t="shared" si="6"/>
        <v>1</v>
      </c>
      <c r="L99" s="3">
        <f t="shared" si="7"/>
        <v>1</v>
      </c>
      <c r="M99" s="3">
        <f t="shared" si="8"/>
        <v>0</v>
      </c>
      <c r="N99" s="3">
        <f t="shared" si="9"/>
        <v>0</v>
      </c>
    </row>
    <row r="100" spans="1:14" x14ac:dyDescent="0.2">
      <c r="A100" s="7" t="s">
        <v>170</v>
      </c>
      <c r="B100" s="2" t="s">
        <v>418</v>
      </c>
      <c r="C100" s="2" t="s">
        <v>31</v>
      </c>
      <c r="D100" s="2" t="s">
        <v>424</v>
      </c>
      <c r="E100" s="12" t="s">
        <v>294</v>
      </c>
      <c r="F100" s="26" t="s">
        <v>96</v>
      </c>
      <c r="G100" s="5" t="s">
        <v>100</v>
      </c>
      <c r="H100" s="2" t="s">
        <v>584</v>
      </c>
      <c r="I100" s="8" t="s">
        <v>124</v>
      </c>
      <c r="J100" s="3" t="b">
        <f t="shared" si="5"/>
        <v>1</v>
      </c>
      <c r="K100" s="3">
        <f t="shared" si="6"/>
        <v>0</v>
      </c>
      <c r="L100" s="3">
        <f t="shared" si="7"/>
        <v>0</v>
      </c>
      <c r="M100" s="3">
        <f t="shared" si="8"/>
        <v>1</v>
      </c>
      <c r="N100" s="3">
        <f t="shared" si="9"/>
        <v>0</v>
      </c>
    </row>
    <row r="101" spans="1:14" x14ac:dyDescent="0.2">
      <c r="A101" s="7" t="s">
        <v>170</v>
      </c>
      <c r="B101" s="2" t="s">
        <v>418</v>
      </c>
      <c r="C101" s="2" t="s">
        <v>50</v>
      </c>
      <c r="D101" s="2" t="s">
        <v>425</v>
      </c>
      <c r="E101" s="12" t="s">
        <v>240</v>
      </c>
      <c r="F101" s="26" t="s">
        <v>95</v>
      </c>
      <c r="G101" s="5" t="s">
        <v>103</v>
      </c>
      <c r="H101" s="2" t="s">
        <v>584</v>
      </c>
      <c r="I101" s="8" t="s">
        <v>124</v>
      </c>
      <c r="J101" s="3" t="b">
        <f t="shared" si="5"/>
        <v>1</v>
      </c>
      <c r="K101" s="3">
        <f t="shared" si="6"/>
        <v>0</v>
      </c>
      <c r="L101" s="3">
        <f t="shared" si="7"/>
        <v>0</v>
      </c>
      <c r="M101" s="3">
        <f t="shared" si="8"/>
        <v>1</v>
      </c>
      <c r="N101" s="3">
        <f t="shared" si="9"/>
        <v>1</v>
      </c>
    </row>
    <row r="102" spans="1:14" x14ac:dyDescent="0.2">
      <c r="A102" s="7" t="s">
        <v>170</v>
      </c>
      <c r="B102" s="2" t="s">
        <v>418</v>
      </c>
      <c r="C102" s="2" t="s">
        <v>56</v>
      </c>
      <c r="D102" s="2" t="s">
        <v>578</v>
      </c>
      <c r="E102" s="12" t="s">
        <v>274</v>
      </c>
      <c r="F102" s="26" t="s">
        <v>95</v>
      </c>
      <c r="G102" s="5" t="s">
        <v>585</v>
      </c>
      <c r="H102" s="2" t="s">
        <v>582</v>
      </c>
      <c r="I102" s="8" t="s">
        <v>124</v>
      </c>
      <c r="J102" s="3" t="b">
        <f t="shared" si="5"/>
        <v>0</v>
      </c>
      <c r="K102" s="3">
        <f t="shared" si="6"/>
        <v>1</v>
      </c>
      <c r="L102" s="3">
        <f t="shared" si="7"/>
        <v>1</v>
      </c>
      <c r="M102" s="3">
        <f t="shared" si="8"/>
        <v>0</v>
      </c>
      <c r="N102" s="3">
        <f t="shared" si="9"/>
        <v>0</v>
      </c>
    </row>
    <row r="103" spans="1:14" x14ac:dyDescent="0.2">
      <c r="A103" s="7" t="s">
        <v>171</v>
      </c>
      <c r="B103" s="2" t="s">
        <v>427</v>
      </c>
      <c r="C103" s="2" t="s">
        <v>60</v>
      </c>
      <c r="D103" s="2" t="s">
        <v>426</v>
      </c>
      <c r="E103" s="12" t="s">
        <v>290</v>
      </c>
      <c r="F103" s="26" t="s">
        <v>96</v>
      </c>
      <c r="G103" s="5" t="s">
        <v>100</v>
      </c>
      <c r="H103" s="2" t="s">
        <v>584</v>
      </c>
      <c r="I103" s="8" t="s">
        <v>124</v>
      </c>
      <c r="J103" s="3" t="b">
        <f t="shared" si="5"/>
        <v>1</v>
      </c>
      <c r="K103" s="3">
        <f t="shared" si="6"/>
        <v>0</v>
      </c>
      <c r="L103" s="3">
        <f t="shared" si="7"/>
        <v>0</v>
      </c>
      <c r="M103" s="3">
        <f t="shared" si="8"/>
        <v>1</v>
      </c>
      <c r="N103" s="3">
        <f t="shared" si="9"/>
        <v>0</v>
      </c>
    </row>
    <row r="104" spans="1:14" x14ac:dyDescent="0.2">
      <c r="A104" s="7" t="s">
        <v>172</v>
      </c>
      <c r="B104" s="2" t="s">
        <v>331</v>
      </c>
      <c r="C104" s="2" t="s">
        <v>82</v>
      </c>
      <c r="D104" s="2" t="s">
        <v>331</v>
      </c>
      <c r="E104" s="12" t="s">
        <v>306</v>
      </c>
      <c r="F104" s="26"/>
      <c r="G104" s="5" t="s">
        <v>104</v>
      </c>
      <c r="H104" s="2" t="s">
        <v>583</v>
      </c>
      <c r="I104" s="8" t="s">
        <v>134</v>
      </c>
      <c r="J104" s="3" t="b">
        <f t="shared" si="5"/>
        <v>0</v>
      </c>
      <c r="K104" s="3">
        <f t="shared" si="6"/>
        <v>1</v>
      </c>
      <c r="L104" s="3">
        <f t="shared" si="7"/>
        <v>0</v>
      </c>
      <c r="M104" s="3">
        <f t="shared" si="8"/>
        <v>0</v>
      </c>
      <c r="N104" s="3">
        <f t="shared" si="9"/>
        <v>0</v>
      </c>
    </row>
    <row r="105" spans="1:14" x14ac:dyDescent="0.2">
      <c r="A105" s="7" t="s">
        <v>173</v>
      </c>
      <c r="B105" s="2" t="s">
        <v>429</v>
      </c>
      <c r="C105" s="2" t="s">
        <v>61</v>
      </c>
      <c r="D105" s="2" t="s">
        <v>428</v>
      </c>
      <c r="E105" s="12" t="s">
        <v>296</v>
      </c>
      <c r="F105" s="26"/>
      <c r="G105" s="5" t="s">
        <v>101</v>
      </c>
      <c r="H105" s="2" t="s">
        <v>584</v>
      </c>
      <c r="I105" s="8" t="s">
        <v>152</v>
      </c>
      <c r="J105" s="3" t="b">
        <f t="shared" si="5"/>
        <v>1</v>
      </c>
      <c r="K105" s="3">
        <f t="shared" si="6"/>
        <v>0</v>
      </c>
      <c r="L105" s="3">
        <f t="shared" si="7"/>
        <v>0</v>
      </c>
      <c r="M105" s="3">
        <f t="shared" si="8"/>
        <v>1</v>
      </c>
      <c r="N105" s="3">
        <f t="shared" si="9"/>
        <v>0</v>
      </c>
    </row>
    <row r="106" spans="1:14" x14ac:dyDescent="0.2">
      <c r="A106" s="7" t="s">
        <v>173</v>
      </c>
      <c r="B106" s="2" t="s">
        <v>429</v>
      </c>
      <c r="C106" s="2" t="s">
        <v>97</v>
      </c>
      <c r="D106" s="2" t="s">
        <v>430</v>
      </c>
      <c r="E106" s="12" t="s">
        <v>262</v>
      </c>
      <c r="F106" s="26" t="s">
        <v>96</v>
      </c>
      <c r="G106" s="5" t="s">
        <v>102</v>
      </c>
      <c r="H106" s="2" t="s">
        <v>583</v>
      </c>
      <c r="I106" s="8" t="s">
        <v>152</v>
      </c>
      <c r="J106" s="3" t="b">
        <f t="shared" si="5"/>
        <v>0</v>
      </c>
      <c r="K106" s="3">
        <f t="shared" si="6"/>
        <v>1</v>
      </c>
      <c r="L106" s="3">
        <f t="shared" si="7"/>
        <v>0</v>
      </c>
      <c r="M106" s="3">
        <f t="shared" si="8"/>
        <v>0</v>
      </c>
      <c r="N106" s="3">
        <f t="shared" si="9"/>
        <v>0</v>
      </c>
    </row>
    <row r="107" spans="1:14" x14ac:dyDescent="0.2">
      <c r="A107" s="7" t="s">
        <v>174</v>
      </c>
      <c r="B107" s="2" t="s">
        <v>431</v>
      </c>
      <c r="C107" s="2" t="s">
        <v>62</v>
      </c>
      <c r="D107" s="2" t="s">
        <v>432</v>
      </c>
      <c r="E107" s="12" t="s">
        <v>277</v>
      </c>
      <c r="F107" s="26"/>
      <c r="G107" s="5" t="s">
        <v>102</v>
      </c>
      <c r="H107" s="2" t="s">
        <v>582</v>
      </c>
      <c r="I107" s="8" t="s">
        <v>114</v>
      </c>
      <c r="J107" s="3" t="b">
        <f t="shared" si="5"/>
        <v>0</v>
      </c>
      <c r="K107" s="3">
        <f t="shared" si="6"/>
        <v>1</v>
      </c>
      <c r="L107" s="3">
        <f t="shared" si="7"/>
        <v>0</v>
      </c>
      <c r="M107" s="3">
        <f t="shared" si="8"/>
        <v>0</v>
      </c>
      <c r="N107" s="3">
        <f t="shared" si="9"/>
        <v>0</v>
      </c>
    </row>
    <row r="108" spans="1:14" x14ac:dyDescent="0.2">
      <c r="A108" s="7" t="s">
        <v>174</v>
      </c>
      <c r="B108" s="2" t="s">
        <v>431</v>
      </c>
      <c r="C108" s="2" t="s">
        <v>63</v>
      </c>
      <c r="D108" s="2" t="s">
        <v>433</v>
      </c>
      <c r="E108" s="12" t="s">
        <v>316</v>
      </c>
      <c r="F108" s="26" t="s">
        <v>95</v>
      </c>
      <c r="G108" s="5" t="s">
        <v>102</v>
      </c>
      <c r="H108" s="2" t="s">
        <v>583</v>
      </c>
      <c r="I108" s="8" t="s">
        <v>114</v>
      </c>
      <c r="J108" s="3" t="b">
        <f t="shared" si="5"/>
        <v>0</v>
      </c>
      <c r="K108" s="3">
        <f t="shared" si="6"/>
        <v>1</v>
      </c>
      <c r="L108" s="3">
        <f t="shared" si="7"/>
        <v>1</v>
      </c>
      <c r="M108" s="3">
        <f t="shared" si="8"/>
        <v>0</v>
      </c>
      <c r="N108" s="3">
        <f t="shared" si="9"/>
        <v>0</v>
      </c>
    </row>
    <row r="109" spans="1:14" x14ac:dyDescent="0.2">
      <c r="A109" s="7" t="s">
        <v>174</v>
      </c>
      <c r="B109" s="2" t="s">
        <v>431</v>
      </c>
      <c r="C109" s="2" t="s">
        <v>64</v>
      </c>
      <c r="D109" s="2" t="s">
        <v>434</v>
      </c>
      <c r="E109" s="12" t="s">
        <v>295</v>
      </c>
      <c r="F109" s="26"/>
      <c r="G109" s="5" t="s">
        <v>99</v>
      </c>
      <c r="H109" s="2" t="s">
        <v>584</v>
      </c>
      <c r="I109" s="8" t="s">
        <v>114</v>
      </c>
      <c r="J109" s="3" t="b">
        <f t="shared" si="5"/>
        <v>1</v>
      </c>
      <c r="K109" s="3">
        <f t="shared" si="6"/>
        <v>0</v>
      </c>
      <c r="L109" s="3">
        <f t="shared" si="7"/>
        <v>0</v>
      </c>
      <c r="M109" s="3">
        <f t="shared" si="8"/>
        <v>1</v>
      </c>
      <c r="N109" s="3">
        <f t="shared" si="9"/>
        <v>0</v>
      </c>
    </row>
    <row r="110" spans="1:14" x14ac:dyDescent="0.2">
      <c r="A110" s="7" t="s">
        <v>174</v>
      </c>
      <c r="B110" s="2" t="s">
        <v>431</v>
      </c>
      <c r="C110" s="2" t="s">
        <v>23</v>
      </c>
      <c r="D110" s="2" t="s">
        <v>435</v>
      </c>
      <c r="E110" s="12" t="s">
        <v>233</v>
      </c>
      <c r="F110" s="26" t="s">
        <v>96</v>
      </c>
      <c r="G110" s="5" t="s">
        <v>100</v>
      </c>
      <c r="H110" s="2" t="s">
        <v>584</v>
      </c>
      <c r="I110" s="8" t="s">
        <v>114</v>
      </c>
      <c r="J110" s="3" t="b">
        <f t="shared" si="5"/>
        <v>1</v>
      </c>
      <c r="K110" s="3">
        <f t="shared" si="6"/>
        <v>0</v>
      </c>
      <c r="L110" s="3">
        <f t="shared" si="7"/>
        <v>0</v>
      </c>
      <c r="M110" s="3">
        <f t="shared" si="8"/>
        <v>1</v>
      </c>
      <c r="N110" s="3">
        <f t="shared" si="9"/>
        <v>0</v>
      </c>
    </row>
    <row r="111" spans="1:14" x14ac:dyDescent="0.2">
      <c r="A111" s="7" t="s">
        <v>174</v>
      </c>
      <c r="B111" s="2" t="s">
        <v>431</v>
      </c>
      <c r="C111" s="2" t="s">
        <v>11</v>
      </c>
      <c r="D111" s="2" t="s">
        <v>436</v>
      </c>
      <c r="E111" s="12" t="s">
        <v>301</v>
      </c>
      <c r="F111" s="26" t="s">
        <v>95</v>
      </c>
      <c r="G111" s="5" t="s">
        <v>98</v>
      </c>
      <c r="H111" s="2" t="s">
        <v>584</v>
      </c>
      <c r="I111" s="8" t="s">
        <v>114</v>
      </c>
      <c r="J111" s="3" t="b">
        <f t="shared" si="5"/>
        <v>1</v>
      </c>
      <c r="K111" s="3">
        <f t="shared" si="6"/>
        <v>0</v>
      </c>
      <c r="L111" s="3">
        <f t="shared" si="7"/>
        <v>0</v>
      </c>
      <c r="M111" s="3">
        <f t="shared" si="8"/>
        <v>1</v>
      </c>
      <c r="N111" s="3">
        <f t="shared" si="9"/>
        <v>1</v>
      </c>
    </row>
    <row r="112" spans="1:14" x14ac:dyDescent="0.2">
      <c r="A112" s="7" t="s">
        <v>175</v>
      </c>
      <c r="B112" s="2" t="s">
        <v>437</v>
      </c>
      <c r="C112" s="2" t="s">
        <v>49</v>
      </c>
      <c r="D112" s="2" t="s">
        <v>438</v>
      </c>
      <c r="E112" s="12" t="s">
        <v>297</v>
      </c>
      <c r="F112" s="26" t="s">
        <v>96</v>
      </c>
      <c r="G112" s="5" t="s">
        <v>103</v>
      </c>
      <c r="H112" s="2" t="s">
        <v>584</v>
      </c>
      <c r="I112" s="8" t="s">
        <v>158</v>
      </c>
      <c r="J112" s="3" t="b">
        <f t="shared" si="5"/>
        <v>1</v>
      </c>
      <c r="K112" s="3">
        <f t="shared" si="6"/>
        <v>0</v>
      </c>
      <c r="L112" s="3">
        <f t="shared" si="7"/>
        <v>0</v>
      </c>
      <c r="M112" s="3">
        <f t="shared" si="8"/>
        <v>1</v>
      </c>
      <c r="N112" s="3">
        <f t="shared" si="9"/>
        <v>0</v>
      </c>
    </row>
    <row r="113" spans="1:14" x14ac:dyDescent="0.2">
      <c r="A113" s="7" t="s">
        <v>175</v>
      </c>
      <c r="B113" s="2" t="s">
        <v>437</v>
      </c>
      <c r="C113" s="2" t="s">
        <v>52</v>
      </c>
      <c r="D113" s="2" t="s">
        <v>331</v>
      </c>
      <c r="E113" s="12" t="s">
        <v>272</v>
      </c>
      <c r="F113" s="26"/>
      <c r="G113" s="5" t="s">
        <v>98</v>
      </c>
      <c r="H113" s="2" t="s">
        <v>582</v>
      </c>
      <c r="I113" s="8" t="s">
        <v>158</v>
      </c>
      <c r="J113" s="3" t="b">
        <f t="shared" si="5"/>
        <v>0</v>
      </c>
      <c r="K113" s="3">
        <f t="shared" si="6"/>
        <v>1</v>
      </c>
      <c r="L113" s="3">
        <f t="shared" si="7"/>
        <v>0</v>
      </c>
      <c r="M113" s="3">
        <f t="shared" si="8"/>
        <v>0</v>
      </c>
      <c r="N113" s="3">
        <f t="shared" si="9"/>
        <v>0</v>
      </c>
    </row>
    <row r="114" spans="1:14" x14ac:dyDescent="0.2">
      <c r="A114" s="7" t="s">
        <v>176</v>
      </c>
      <c r="B114" s="2" t="s">
        <v>439</v>
      </c>
      <c r="C114" s="2" t="s">
        <v>49</v>
      </c>
      <c r="D114" s="2" t="s">
        <v>440</v>
      </c>
      <c r="E114" s="12" t="s">
        <v>297</v>
      </c>
      <c r="F114" s="26" t="s">
        <v>96</v>
      </c>
      <c r="G114" s="5" t="s">
        <v>103</v>
      </c>
      <c r="H114" s="2" t="s">
        <v>584</v>
      </c>
      <c r="I114" s="8" t="s">
        <v>115</v>
      </c>
      <c r="J114" s="3" t="b">
        <f t="shared" si="5"/>
        <v>1</v>
      </c>
      <c r="K114" s="3">
        <f t="shared" si="6"/>
        <v>0</v>
      </c>
      <c r="L114" s="3">
        <f t="shared" si="7"/>
        <v>0</v>
      </c>
      <c r="M114" s="3">
        <f t="shared" si="8"/>
        <v>1</v>
      </c>
      <c r="N114" s="3">
        <f t="shared" si="9"/>
        <v>0</v>
      </c>
    </row>
    <row r="115" spans="1:14" x14ac:dyDescent="0.2">
      <c r="A115" s="7" t="s">
        <v>177</v>
      </c>
      <c r="B115" s="2" t="s">
        <v>441</v>
      </c>
      <c r="C115" s="2" t="s">
        <v>19</v>
      </c>
      <c r="D115" s="2" t="s">
        <v>442</v>
      </c>
      <c r="E115" s="12" t="s">
        <v>302</v>
      </c>
      <c r="F115" s="26" t="s">
        <v>95</v>
      </c>
      <c r="G115" s="5" t="s">
        <v>585</v>
      </c>
      <c r="H115" s="2" t="s">
        <v>584</v>
      </c>
      <c r="I115" s="8" t="s">
        <v>115</v>
      </c>
      <c r="J115" s="3" t="b">
        <f t="shared" si="5"/>
        <v>1</v>
      </c>
      <c r="K115" s="3">
        <f t="shared" si="6"/>
        <v>0</v>
      </c>
      <c r="L115" s="3">
        <f t="shared" si="7"/>
        <v>0</v>
      </c>
      <c r="M115" s="3">
        <f t="shared" si="8"/>
        <v>1</v>
      </c>
      <c r="N115" s="3">
        <f t="shared" si="9"/>
        <v>1</v>
      </c>
    </row>
    <row r="116" spans="1:14" x14ac:dyDescent="0.2">
      <c r="A116" s="7" t="s">
        <v>177</v>
      </c>
      <c r="B116" s="2" t="s">
        <v>441</v>
      </c>
      <c r="C116" s="2" t="s">
        <v>32</v>
      </c>
      <c r="D116" s="2" t="s">
        <v>443</v>
      </c>
      <c r="E116" s="12" t="s">
        <v>298</v>
      </c>
      <c r="F116" s="26" t="s">
        <v>95</v>
      </c>
      <c r="G116" s="5" t="s">
        <v>98</v>
      </c>
      <c r="H116" s="2" t="s">
        <v>584</v>
      </c>
      <c r="I116" s="8" t="s">
        <v>115</v>
      </c>
      <c r="J116" s="3" t="b">
        <f t="shared" si="5"/>
        <v>1</v>
      </c>
      <c r="K116" s="3">
        <f t="shared" si="6"/>
        <v>0</v>
      </c>
      <c r="L116" s="3">
        <f t="shared" si="7"/>
        <v>0</v>
      </c>
      <c r="M116" s="3">
        <f t="shared" si="8"/>
        <v>1</v>
      </c>
      <c r="N116" s="3">
        <f t="shared" si="9"/>
        <v>1</v>
      </c>
    </row>
    <row r="117" spans="1:14" x14ac:dyDescent="0.2">
      <c r="A117" s="7" t="s">
        <v>178</v>
      </c>
      <c r="B117" s="2" t="s">
        <v>444</v>
      </c>
      <c r="C117" s="2" t="s">
        <v>32</v>
      </c>
      <c r="D117" s="2" t="s">
        <v>445</v>
      </c>
      <c r="E117" s="12" t="s">
        <v>298</v>
      </c>
      <c r="F117" s="26" t="s">
        <v>96</v>
      </c>
      <c r="G117" s="5" t="s">
        <v>98</v>
      </c>
      <c r="H117" s="2" t="s">
        <v>584</v>
      </c>
      <c r="I117" s="8" t="s">
        <v>126</v>
      </c>
      <c r="J117" s="3" t="b">
        <f t="shared" si="5"/>
        <v>1</v>
      </c>
      <c r="K117" s="3">
        <f t="shared" si="6"/>
        <v>0</v>
      </c>
      <c r="L117" s="3">
        <f t="shared" si="7"/>
        <v>0</v>
      </c>
      <c r="M117" s="3">
        <f t="shared" si="8"/>
        <v>1</v>
      </c>
      <c r="N117" s="3">
        <f t="shared" si="9"/>
        <v>0</v>
      </c>
    </row>
    <row r="118" spans="1:14" x14ac:dyDescent="0.2">
      <c r="A118" s="7" t="s">
        <v>178</v>
      </c>
      <c r="B118" s="2" t="s">
        <v>444</v>
      </c>
      <c r="C118" s="2" t="s">
        <v>54</v>
      </c>
      <c r="D118" s="2" t="s">
        <v>446</v>
      </c>
      <c r="E118" s="12" t="s">
        <v>273</v>
      </c>
      <c r="F118" s="26" t="s">
        <v>95</v>
      </c>
      <c r="G118" s="5" t="s">
        <v>103</v>
      </c>
      <c r="H118" s="2" t="s">
        <v>582</v>
      </c>
      <c r="I118" s="8" t="s">
        <v>126</v>
      </c>
      <c r="J118" s="3" t="b">
        <f t="shared" si="5"/>
        <v>0</v>
      </c>
      <c r="K118" s="3">
        <f t="shared" si="6"/>
        <v>1</v>
      </c>
      <c r="L118" s="3">
        <f t="shared" si="7"/>
        <v>1</v>
      </c>
      <c r="M118" s="3">
        <f t="shared" si="8"/>
        <v>0</v>
      </c>
      <c r="N118" s="3">
        <f t="shared" si="9"/>
        <v>0</v>
      </c>
    </row>
    <row r="119" spans="1:14" x14ac:dyDescent="0.2">
      <c r="A119" s="7" t="s">
        <v>178</v>
      </c>
      <c r="B119" s="2" t="s">
        <v>444</v>
      </c>
      <c r="C119" s="2" t="s">
        <v>55</v>
      </c>
      <c r="D119" s="2" t="s">
        <v>446</v>
      </c>
      <c r="E119" s="12" t="s">
        <v>252</v>
      </c>
      <c r="F119" s="26" t="s">
        <v>95</v>
      </c>
      <c r="G119" s="5" t="s">
        <v>103</v>
      </c>
      <c r="H119" s="2" t="s">
        <v>583</v>
      </c>
      <c r="I119" s="8" t="s">
        <v>126</v>
      </c>
      <c r="J119" s="3" t="b">
        <f t="shared" si="5"/>
        <v>0</v>
      </c>
      <c r="K119" s="3">
        <f t="shared" si="6"/>
        <v>1</v>
      </c>
      <c r="L119" s="3">
        <f t="shared" si="7"/>
        <v>1</v>
      </c>
      <c r="M119" s="3">
        <f t="shared" si="8"/>
        <v>0</v>
      </c>
      <c r="N119" s="3">
        <f t="shared" si="9"/>
        <v>0</v>
      </c>
    </row>
    <row r="120" spans="1:14" x14ac:dyDescent="0.2">
      <c r="A120" s="7" t="s">
        <v>178</v>
      </c>
      <c r="B120" s="2" t="s">
        <v>444</v>
      </c>
      <c r="C120" s="2" t="s">
        <v>5</v>
      </c>
      <c r="D120" s="2" t="s">
        <v>447</v>
      </c>
      <c r="E120" s="12" t="s">
        <v>311</v>
      </c>
      <c r="F120" s="26" t="s">
        <v>96</v>
      </c>
      <c r="G120" s="5" t="s">
        <v>103</v>
      </c>
      <c r="H120" s="2" t="s">
        <v>583</v>
      </c>
      <c r="I120" s="8" t="s">
        <v>126</v>
      </c>
      <c r="J120" s="3" t="b">
        <f t="shared" si="5"/>
        <v>0</v>
      </c>
      <c r="K120" s="3">
        <f t="shared" si="6"/>
        <v>1</v>
      </c>
      <c r="L120" s="3">
        <f t="shared" si="7"/>
        <v>0</v>
      </c>
      <c r="M120" s="3">
        <f t="shared" si="8"/>
        <v>0</v>
      </c>
      <c r="N120" s="3">
        <f t="shared" si="9"/>
        <v>0</v>
      </c>
    </row>
    <row r="121" spans="1:14" x14ac:dyDescent="0.2">
      <c r="A121" s="61" t="s">
        <v>178</v>
      </c>
      <c r="B121" s="2" t="s">
        <v>444</v>
      </c>
      <c r="C121" s="60" t="s">
        <v>65</v>
      </c>
      <c r="D121" s="2" t="s">
        <v>448</v>
      </c>
      <c r="E121" s="12" t="s">
        <v>254</v>
      </c>
      <c r="F121" s="26" t="s">
        <v>95</v>
      </c>
      <c r="G121" s="5" t="s">
        <v>103</v>
      </c>
      <c r="H121" s="2" t="s">
        <v>583</v>
      </c>
      <c r="I121" s="8" t="s">
        <v>126</v>
      </c>
      <c r="J121" s="3" t="b">
        <f t="shared" si="5"/>
        <v>0</v>
      </c>
      <c r="K121" s="3">
        <f t="shared" si="6"/>
        <v>1</v>
      </c>
      <c r="L121" s="3">
        <f t="shared" si="7"/>
        <v>1</v>
      </c>
      <c r="M121" s="3">
        <f t="shared" si="8"/>
        <v>0</v>
      </c>
      <c r="N121" s="3">
        <f t="shared" si="9"/>
        <v>0</v>
      </c>
    </row>
    <row r="122" spans="1:14" x14ac:dyDescent="0.2">
      <c r="A122" s="7" t="s">
        <v>178</v>
      </c>
      <c r="B122" s="2" t="s">
        <v>444</v>
      </c>
      <c r="C122" s="2" t="s">
        <v>59</v>
      </c>
      <c r="D122" s="2" t="s">
        <v>449</v>
      </c>
      <c r="E122" s="12" t="s">
        <v>299</v>
      </c>
      <c r="F122" s="26" t="s">
        <v>96</v>
      </c>
      <c r="G122" s="5" t="s">
        <v>103</v>
      </c>
      <c r="H122" s="2" t="s">
        <v>584</v>
      </c>
      <c r="I122" s="8" t="s">
        <v>126</v>
      </c>
      <c r="J122" s="3" t="b">
        <f t="shared" si="5"/>
        <v>1</v>
      </c>
      <c r="K122" s="3">
        <f t="shared" si="6"/>
        <v>0</v>
      </c>
      <c r="L122" s="3">
        <f t="shared" si="7"/>
        <v>0</v>
      </c>
      <c r="M122" s="3">
        <f t="shared" si="8"/>
        <v>1</v>
      </c>
      <c r="N122" s="3">
        <f t="shared" si="9"/>
        <v>0</v>
      </c>
    </row>
    <row r="123" spans="1:14" x14ac:dyDescent="0.2">
      <c r="A123" s="7" t="s">
        <v>179</v>
      </c>
      <c r="B123" s="2" t="s">
        <v>450</v>
      </c>
      <c r="C123" s="2" t="s">
        <v>66</v>
      </c>
      <c r="D123" s="2" t="s">
        <v>451</v>
      </c>
      <c r="E123" s="12" t="s">
        <v>241</v>
      </c>
      <c r="F123" s="26" t="s">
        <v>96</v>
      </c>
      <c r="G123" s="5" t="s">
        <v>104</v>
      </c>
      <c r="H123" s="2" t="s">
        <v>584</v>
      </c>
      <c r="I123" s="8" t="s">
        <v>120</v>
      </c>
      <c r="J123" s="3" t="b">
        <f t="shared" si="5"/>
        <v>1</v>
      </c>
      <c r="K123" s="3">
        <f t="shared" si="6"/>
        <v>0</v>
      </c>
      <c r="L123" s="3">
        <f t="shared" si="7"/>
        <v>0</v>
      </c>
      <c r="M123" s="3">
        <f t="shared" si="8"/>
        <v>1</v>
      </c>
      <c r="N123" s="3">
        <f t="shared" si="9"/>
        <v>0</v>
      </c>
    </row>
    <row r="124" spans="1:14" x14ac:dyDescent="0.2">
      <c r="A124" s="7" t="s">
        <v>179</v>
      </c>
      <c r="B124" s="2" t="s">
        <v>450</v>
      </c>
      <c r="C124" s="2" t="s">
        <v>19</v>
      </c>
      <c r="D124" s="2" t="s">
        <v>452</v>
      </c>
      <c r="E124" s="12" t="s">
        <v>302</v>
      </c>
      <c r="F124" s="26" t="s">
        <v>96</v>
      </c>
      <c r="G124" s="5" t="s">
        <v>585</v>
      </c>
      <c r="H124" s="2" t="s">
        <v>584</v>
      </c>
      <c r="I124" s="8" t="s">
        <v>120</v>
      </c>
      <c r="J124" s="3" t="b">
        <f t="shared" si="5"/>
        <v>1</v>
      </c>
      <c r="K124" s="3">
        <f t="shared" si="6"/>
        <v>0</v>
      </c>
      <c r="L124" s="3">
        <f t="shared" si="7"/>
        <v>0</v>
      </c>
      <c r="M124" s="3">
        <f t="shared" si="8"/>
        <v>1</v>
      </c>
      <c r="N124" s="3">
        <f t="shared" si="9"/>
        <v>0</v>
      </c>
    </row>
    <row r="125" spans="1:14" x14ac:dyDescent="0.2">
      <c r="A125" s="7" t="s">
        <v>180</v>
      </c>
      <c r="B125" s="2" t="s">
        <v>453</v>
      </c>
      <c r="C125" s="2" t="s">
        <v>26</v>
      </c>
      <c r="D125" s="2" t="s">
        <v>454</v>
      </c>
      <c r="E125" s="12" t="s">
        <v>246</v>
      </c>
      <c r="F125" s="26" t="s">
        <v>96</v>
      </c>
      <c r="G125" s="5" t="s">
        <v>104</v>
      </c>
      <c r="H125" s="2" t="s">
        <v>583</v>
      </c>
      <c r="I125" s="8" t="s">
        <v>168</v>
      </c>
      <c r="J125" s="3" t="b">
        <f t="shared" si="5"/>
        <v>0</v>
      </c>
      <c r="K125" s="3">
        <f t="shared" si="6"/>
        <v>1</v>
      </c>
      <c r="L125" s="3">
        <f t="shared" si="7"/>
        <v>0</v>
      </c>
      <c r="M125" s="3">
        <f t="shared" si="8"/>
        <v>0</v>
      </c>
      <c r="N125" s="3">
        <f t="shared" si="9"/>
        <v>0</v>
      </c>
    </row>
    <row r="126" spans="1:14" x14ac:dyDescent="0.2">
      <c r="A126" s="7" t="s">
        <v>180</v>
      </c>
      <c r="B126" s="2" t="s">
        <v>453</v>
      </c>
      <c r="C126" s="2" t="s">
        <v>57</v>
      </c>
      <c r="D126" s="2" t="s">
        <v>455</v>
      </c>
      <c r="E126" s="12" t="s">
        <v>287</v>
      </c>
      <c r="F126" s="26" t="s">
        <v>95</v>
      </c>
      <c r="G126" s="5" t="s">
        <v>103</v>
      </c>
      <c r="H126" s="2" t="s">
        <v>220</v>
      </c>
      <c r="I126" s="8" t="s">
        <v>168</v>
      </c>
      <c r="J126" s="3" t="b">
        <f t="shared" si="5"/>
        <v>1</v>
      </c>
      <c r="K126" s="3">
        <f t="shared" si="6"/>
        <v>0</v>
      </c>
      <c r="L126" s="3">
        <f t="shared" si="7"/>
        <v>0</v>
      </c>
      <c r="M126" s="3">
        <f t="shared" si="8"/>
        <v>1</v>
      </c>
      <c r="N126" s="3">
        <f t="shared" si="9"/>
        <v>1</v>
      </c>
    </row>
    <row r="127" spans="1:14" x14ac:dyDescent="0.2">
      <c r="A127" s="7" t="s">
        <v>180</v>
      </c>
      <c r="B127" s="2" t="s">
        <v>453</v>
      </c>
      <c r="C127" s="2" t="s">
        <v>17</v>
      </c>
      <c r="D127" s="2" t="s">
        <v>456</v>
      </c>
      <c r="E127" s="12" t="s">
        <v>300</v>
      </c>
      <c r="F127" s="26" t="s">
        <v>95</v>
      </c>
      <c r="G127" s="5" t="s">
        <v>103</v>
      </c>
      <c r="H127" s="2" t="s">
        <v>584</v>
      </c>
      <c r="I127" s="8" t="s">
        <v>168</v>
      </c>
      <c r="J127" s="3" t="b">
        <f t="shared" si="5"/>
        <v>1</v>
      </c>
      <c r="K127" s="3">
        <f t="shared" si="6"/>
        <v>0</v>
      </c>
      <c r="L127" s="3">
        <f t="shared" si="7"/>
        <v>0</v>
      </c>
      <c r="M127" s="3">
        <f t="shared" si="8"/>
        <v>1</v>
      </c>
      <c r="N127" s="3">
        <f t="shared" si="9"/>
        <v>1</v>
      </c>
    </row>
    <row r="128" spans="1:14" x14ac:dyDescent="0.2">
      <c r="A128" s="7" t="s">
        <v>181</v>
      </c>
      <c r="B128" s="2" t="s">
        <v>579</v>
      </c>
      <c r="C128" s="2" t="s">
        <v>67</v>
      </c>
      <c r="D128" s="2" t="s">
        <v>576</v>
      </c>
      <c r="E128" s="12" t="s">
        <v>278</v>
      </c>
      <c r="F128" s="26" t="s">
        <v>95</v>
      </c>
      <c r="G128" s="5" t="s">
        <v>98</v>
      </c>
      <c r="H128" s="2" t="s">
        <v>582</v>
      </c>
      <c r="I128" s="8" t="s">
        <v>146</v>
      </c>
      <c r="J128" s="3" t="b">
        <f t="shared" si="5"/>
        <v>0</v>
      </c>
      <c r="K128" s="3">
        <f t="shared" si="6"/>
        <v>1</v>
      </c>
      <c r="L128" s="3">
        <f t="shared" si="7"/>
        <v>1</v>
      </c>
      <c r="M128" s="3">
        <f t="shared" si="8"/>
        <v>0</v>
      </c>
      <c r="N128" s="3">
        <f t="shared" si="9"/>
        <v>0</v>
      </c>
    </row>
    <row r="129" spans="1:14" x14ac:dyDescent="0.2">
      <c r="A129" s="7" t="s">
        <v>181</v>
      </c>
      <c r="B129" s="2" t="s">
        <v>579</v>
      </c>
      <c r="C129" s="2" t="s">
        <v>68</v>
      </c>
      <c r="D129" s="2" t="s">
        <v>576</v>
      </c>
      <c r="E129" s="12" t="s">
        <v>308</v>
      </c>
      <c r="F129" s="26" t="s">
        <v>95</v>
      </c>
      <c r="G129" s="5" t="s">
        <v>98</v>
      </c>
      <c r="H129" s="2" t="s">
        <v>583</v>
      </c>
      <c r="I129" s="8" t="s">
        <v>146</v>
      </c>
      <c r="J129" s="3" t="b">
        <f t="shared" si="5"/>
        <v>0</v>
      </c>
      <c r="K129" s="3">
        <f t="shared" si="6"/>
        <v>1</v>
      </c>
      <c r="L129" s="3">
        <f t="shared" si="7"/>
        <v>1</v>
      </c>
      <c r="M129" s="3">
        <f t="shared" si="8"/>
        <v>0</v>
      </c>
      <c r="N129" s="3">
        <f t="shared" si="9"/>
        <v>0</v>
      </c>
    </row>
    <row r="130" spans="1:14" x14ac:dyDescent="0.2">
      <c r="A130" s="7" t="s">
        <v>181</v>
      </c>
      <c r="B130" s="2" t="s">
        <v>579</v>
      </c>
      <c r="C130" s="2" t="s">
        <v>23</v>
      </c>
      <c r="D130" s="2" t="s">
        <v>576</v>
      </c>
      <c r="E130" s="12" t="s">
        <v>233</v>
      </c>
      <c r="F130" s="26" t="s">
        <v>96</v>
      </c>
      <c r="G130" s="5" t="s">
        <v>100</v>
      </c>
      <c r="H130" s="2" t="s">
        <v>584</v>
      </c>
      <c r="I130" s="8" t="s">
        <v>146</v>
      </c>
      <c r="J130" s="3" t="b">
        <f t="shared" si="5"/>
        <v>1</v>
      </c>
      <c r="K130" s="3">
        <f t="shared" si="6"/>
        <v>0</v>
      </c>
      <c r="L130" s="3">
        <f t="shared" si="7"/>
        <v>0</v>
      </c>
      <c r="M130" s="3">
        <f t="shared" si="8"/>
        <v>1</v>
      </c>
      <c r="N130" s="3">
        <f t="shared" si="9"/>
        <v>0</v>
      </c>
    </row>
    <row r="131" spans="1:14" x14ac:dyDescent="0.2">
      <c r="A131" s="7" t="s">
        <v>181</v>
      </c>
      <c r="B131" s="2" t="s">
        <v>579</v>
      </c>
      <c r="C131" s="2" t="s">
        <v>34</v>
      </c>
      <c r="D131" s="2" t="s">
        <v>576</v>
      </c>
      <c r="E131" s="12" t="s">
        <v>292</v>
      </c>
      <c r="F131" s="26" t="s">
        <v>96</v>
      </c>
      <c r="G131" s="5" t="s">
        <v>104</v>
      </c>
      <c r="H131" s="2" t="s">
        <v>584</v>
      </c>
      <c r="I131" s="8" t="s">
        <v>146</v>
      </c>
      <c r="J131" s="3" t="b">
        <f t="shared" ref="J131:J194" si="10">ISERROR(SEARCH("Ciencia",H131))</f>
        <v>1</v>
      </c>
      <c r="K131" s="3">
        <f t="shared" ref="K131:K194" si="11">IF(J131=FALSE,1,0)</f>
        <v>0</v>
      </c>
      <c r="L131" s="3">
        <f t="shared" ref="L131:L194" si="12">IF(AND(J131=FALSE,F131="PNPC"),1,0)</f>
        <v>0</v>
      </c>
      <c r="M131" s="3">
        <f t="shared" ref="M131:M194" si="13">IF(J131=TRUE,1,0)</f>
        <v>1</v>
      </c>
      <c r="N131" s="3">
        <f t="shared" ref="N131:N194" si="14">IF(AND(J131=TRUE,F131="PNPC"),1,0)</f>
        <v>0</v>
      </c>
    </row>
    <row r="132" spans="1:14" x14ac:dyDescent="0.2">
      <c r="A132" s="7" t="s">
        <v>181</v>
      </c>
      <c r="B132" s="2" t="s">
        <v>579</v>
      </c>
      <c r="C132" s="2" t="s">
        <v>69</v>
      </c>
      <c r="D132" s="2" t="s">
        <v>576</v>
      </c>
      <c r="E132" s="12" t="s">
        <v>293</v>
      </c>
      <c r="F132" s="26" t="s">
        <v>96</v>
      </c>
      <c r="G132" s="5" t="s">
        <v>105</v>
      </c>
      <c r="H132" s="2" t="s">
        <v>584</v>
      </c>
      <c r="I132" s="8" t="s">
        <v>146</v>
      </c>
      <c r="J132" s="3" t="b">
        <f t="shared" si="10"/>
        <v>1</v>
      </c>
      <c r="K132" s="3">
        <f t="shared" si="11"/>
        <v>0</v>
      </c>
      <c r="L132" s="3">
        <f t="shared" si="12"/>
        <v>0</v>
      </c>
      <c r="M132" s="3">
        <f t="shared" si="13"/>
        <v>1</v>
      </c>
      <c r="N132" s="3">
        <f t="shared" si="14"/>
        <v>0</v>
      </c>
    </row>
    <row r="133" spans="1:14" x14ac:dyDescent="0.2">
      <c r="A133" s="7" t="s">
        <v>182</v>
      </c>
      <c r="B133" s="2" t="s">
        <v>457</v>
      </c>
      <c r="C133" s="2" t="s">
        <v>13</v>
      </c>
      <c r="D133" s="2" t="s">
        <v>458</v>
      </c>
      <c r="E133" s="12" t="s">
        <v>263</v>
      </c>
      <c r="F133" s="26" t="s">
        <v>95</v>
      </c>
      <c r="G133" s="5" t="s">
        <v>99</v>
      </c>
      <c r="H133" s="2" t="s">
        <v>582</v>
      </c>
      <c r="I133" s="8" t="s">
        <v>115</v>
      </c>
      <c r="J133" s="3" t="b">
        <f t="shared" si="10"/>
        <v>0</v>
      </c>
      <c r="K133" s="3">
        <f t="shared" si="11"/>
        <v>1</v>
      </c>
      <c r="L133" s="3">
        <f t="shared" si="12"/>
        <v>1</v>
      </c>
      <c r="M133" s="3">
        <f t="shared" si="13"/>
        <v>0</v>
      </c>
      <c r="N133" s="3">
        <f t="shared" si="14"/>
        <v>0</v>
      </c>
    </row>
    <row r="134" spans="1:14" x14ac:dyDescent="0.2">
      <c r="A134" s="7" t="s">
        <v>182</v>
      </c>
      <c r="B134" s="2" t="s">
        <v>457</v>
      </c>
      <c r="C134" s="2" t="s">
        <v>15</v>
      </c>
      <c r="D134" s="2" t="s">
        <v>459</v>
      </c>
      <c r="E134" s="12" t="s">
        <v>244</v>
      </c>
      <c r="F134" s="26" t="s">
        <v>95</v>
      </c>
      <c r="G134" s="5" t="s">
        <v>101</v>
      </c>
      <c r="H134" s="2" t="s">
        <v>583</v>
      </c>
      <c r="I134" s="8" t="s">
        <v>115</v>
      </c>
      <c r="J134" s="3" t="b">
        <f t="shared" si="10"/>
        <v>0</v>
      </c>
      <c r="K134" s="3">
        <f t="shared" si="11"/>
        <v>1</v>
      </c>
      <c r="L134" s="3">
        <f t="shared" si="12"/>
        <v>1</v>
      </c>
      <c r="M134" s="3">
        <f t="shared" si="13"/>
        <v>0</v>
      </c>
      <c r="N134" s="3">
        <f t="shared" si="14"/>
        <v>0</v>
      </c>
    </row>
    <row r="135" spans="1:14" x14ac:dyDescent="0.2">
      <c r="A135" s="7" t="s">
        <v>182</v>
      </c>
      <c r="B135" s="2" t="s">
        <v>457</v>
      </c>
      <c r="C135" s="2" t="s">
        <v>18</v>
      </c>
      <c r="D135" s="2" t="s">
        <v>460</v>
      </c>
      <c r="E135" s="12" t="s">
        <v>232</v>
      </c>
      <c r="F135" s="26" t="s">
        <v>95</v>
      </c>
      <c r="G135" s="5" t="s">
        <v>100</v>
      </c>
      <c r="H135" s="2" t="s">
        <v>584</v>
      </c>
      <c r="I135" s="8" t="s">
        <v>115</v>
      </c>
      <c r="J135" s="3" t="b">
        <f t="shared" si="10"/>
        <v>1</v>
      </c>
      <c r="K135" s="3">
        <f t="shared" si="11"/>
        <v>0</v>
      </c>
      <c r="L135" s="3">
        <f t="shared" si="12"/>
        <v>0</v>
      </c>
      <c r="M135" s="3">
        <f t="shared" si="13"/>
        <v>1</v>
      </c>
      <c r="N135" s="3">
        <f t="shared" si="14"/>
        <v>1</v>
      </c>
    </row>
    <row r="136" spans="1:14" x14ac:dyDescent="0.2">
      <c r="A136" s="7" t="s">
        <v>182</v>
      </c>
      <c r="B136" s="2" t="s">
        <v>457</v>
      </c>
      <c r="C136" s="2" t="s">
        <v>49</v>
      </c>
      <c r="D136" s="2" t="s">
        <v>461</v>
      </c>
      <c r="E136" s="12" t="s">
        <v>297</v>
      </c>
      <c r="F136" s="26" t="s">
        <v>95</v>
      </c>
      <c r="G136" s="5" t="s">
        <v>103</v>
      </c>
      <c r="H136" s="2" t="s">
        <v>584</v>
      </c>
      <c r="I136" s="8" t="s">
        <v>115</v>
      </c>
      <c r="J136" s="3" t="b">
        <f t="shared" si="10"/>
        <v>1</v>
      </c>
      <c r="K136" s="3">
        <f t="shared" si="11"/>
        <v>0</v>
      </c>
      <c r="L136" s="3">
        <f t="shared" si="12"/>
        <v>0</v>
      </c>
      <c r="M136" s="3">
        <f t="shared" si="13"/>
        <v>1</v>
      </c>
      <c r="N136" s="3">
        <f t="shared" si="14"/>
        <v>1</v>
      </c>
    </row>
    <row r="137" spans="1:14" x14ac:dyDescent="0.2">
      <c r="A137" s="7" t="s">
        <v>182</v>
      </c>
      <c r="B137" s="2" t="s">
        <v>457</v>
      </c>
      <c r="C137" s="2" t="s">
        <v>32</v>
      </c>
      <c r="D137" s="2" t="s">
        <v>462</v>
      </c>
      <c r="E137" s="12" t="s">
        <v>298</v>
      </c>
      <c r="F137" s="26" t="s">
        <v>95</v>
      </c>
      <c r="G137" s="5" t="s">
        <v>98</v>
      </c>
      <c r="H137" s="2" t="s">
        <v>584</v>
      </c>
      <c r="I137" s="8" t="s">
        <v>115</v>
      </c>
      <c r="J137" s="3" t="b">
        <f t="shared" si="10"/>
        <v>1</v>
      </c>
      <c r="K137" s="3">
        <f t="shared" si="11"/>
        <v>0</v>
      </c>
      <c r="L137" s="3">
        <f t="shared" si="12"/>
        <v>0</v>
      </c>
      <c r="M137" s="3">
        <f t="shared" si="13"/>
        <v>1</v>
      </c>
      <c r="N137" s="3">
        <f t="shared" si="14"/>
        <v>1</v>
      </c>
    </row>
    <row r="138" spans="1:14" x14ac:dyDescent="0.2">
      <c r="A138" s="7" t="s">
        <v>182</v>
      </c>
      <c r="B138" s="2" t="s">
        <v>457</v>
      </c>
      <c r="C138" s="2" t="s">
        <v>19</v>
      </c>
      <c r="D138" s="2" t="s">
        <v>463</v>
      </c>
      <c r="E138" s="12" t="s">
        <v>302</v>
      </c>
      <c r="F138" s="26" t="s">
        <v>95</v>
      </c>
      <c r="G138" s="5" t="s">
        <v>585</v>
      </c>
      <c r="H138" s="2" t="s">
        <v>584</v>
      </c>
      <c r="I138" s="8" t="s">
        <v>115</v>
      </c>
      <c r="J138" s="3" t="b">
        <f t="shared" si="10"/>
        <v>1</v>
      </c>
      <c r="K138" s="3">
        <f t="shared" si="11"/>
        <v>0</v>
      </c>
      <c r="L138" s="3">
        <f t="shared" si="12"/>
        <v>0</v>
      </c>
      <c r="M138" s="3">
        <f t="shared" si="13"/>
        <v>1</v>
      </c>
      <c r="N138" s="3">
        <f t="shared" si="14"/>
        <v>1</v>
      </c>
    </row>
    <row r="139" spans="1:14" x14ac:dyDescent="0.2">
      <c r="A139" s="7" t="s">
        <v>183</v>
      </c>
      <c r="B139" s="2" t="s">
        <v>464</v>
      </c>
      <c r="C139" s="2" t="s">
        <v>59</v>
      </c>
      <c r="D139" s="2" t="s">
        <v>465</v>
      </c>
      <c r="E139" s="12" t="s">
        <v>299</v>
      </c>
      <c r="F139" s="26" t="s">
        <v>95</v>
      </c>
      <c r="G139" s="5" t="s">
        <v>103</v>
      </c>
      <c r="H139" s="2" t="s">
        <v>584</v>
      </c>
      <c r="I139" s="8" t="s">
        <v>129</v>
      </c>
      <c r="J139" s="3" t="b">
        <f t="shared" si="10"/>
        <v>1</v>
      </c>
      <c r="K139" s="3">
        <f t="shared" si="11"/>
        <v>0</v>
      </c>
      <c r="L139" s="3">
        <f t="shared" si="12"/>
        <v>0</v>
      </c>
      <c r="M139" s="3">
        <f t="shared" si="13"/>
        <v>1</v>
      </c>
      <c r="N139" s="3">
        <f t="shared" si="14"/>
        <v>1</v>
      </c>
    </row>
    <row r="140" spans="1:14" x14ac:dyDescent="0.2">
      <c r="A140" s="7" t="s">
        <v>184</v>
      </c>
      <c r="B140" s="2" t="s">
        <v>466</v>
      </c>
      <c r="C140" s="2" t="s">
        <v>23</v>
      </c>
      <c r="D140" s="2" t="s">
        <v>467</v>
      </c>
      <c r="E140" s="12" t="s">
        <v>233</v>
      </c>
      <c r="F140" s="26" t="s">
        <v>96</v>
      </c>
      <c r="G140" s="5" t="s">
        <v>100</v>
      </c>
      <c r="H140" s="2" t="s">
        <v>584</v>
      </c>
      <c r="I140" s="8" t="s">
        <v>148</v>
      </c>
      <c r="J140" s="3" t="b">
        <f t="shared" si="10"/>
        <v>1</v>
      </c>
      <c r="K140" s="3">
        <f t="shared" si="11"/>
        <v>0</v>
      </c>
      <c r="L140" s="3">
        <f t="shared" si="12"/>
        <v>0</v>
      </c>
      <c r="M140" s="3">
        <f t="shared" si="13"/>
        <v>1</v>
      </c>
      <c r="N140" s="3">
        <f t="shared" si="14"/>
        <v>0</v>
      </c>
    </row>
    <row r="141" spans="1:14" x14ac:dyDescent="0.2">
      <c r="A141" s="7" t="s">
        <v>184</v>
      </c>
      <c r="B141" s="2" t="s">
        <v>466</v>
      </c>
      <c r="C141" s="2" t="s">
        <v>19</v>
      </c>
      <c r="D141" s="2" t="s">
        <v>468</v>
      </c>
      <c r="E141" s="12" t="s">
        <v>302</v>
      </c>
      <c r="F141" s="26" t="s">
        <v>95</v>
      </c>
      <c r="G141" s="5" t="s">
        <v>585</v>
      </c>
      <c r="H141" s="2" t="s">
        <v>584</v>
      </c>
      <c r="I141" s="8" t="s">
        <v>148</v>
      </c>
      <c r="J141" s="3" t="b">
        <f t="shared" si="10"/>
        <v>1</v>
      </c>
      <c r="K141" s="3">
        <f t="shared" si="11"/>
        <v>0</v>
      </c>
      <c r="L141" s="3">
        <f t="shared" si="12"/>
        <v>0</v>
      </c>
      <c r="M141" s="3">
        <f t="shared" si="13"/>
        <v>1</v>
      </c>
      <c r="N141" s="3">
        <f t="shared" si="14"/>
        <v>1</v>
      </c>
    </row>
    <row r="142" spans="1:14" x14ac:dyDescent="0.2">
      <c r="A142" s="7" t="s">
        <v>185</v>
      </c>
      <c r="B142" s="2" t="s">
        <v>469</v>
      </c>
      <c r="C142" s="2" t="s">
        <v>70</v>
      </c>
      <c r="D142" s="2" t="s">
        <v>470</v>
      </c>
      <c r="E142" s="12" t="s">
        <v>228</v>
      </c>
      <c r="F142" s="26" t="s">
        <v>95</v>
      </c>
      <c r="G142" s="5" t="s">
        <v>103</v>
      </c>
      <c r="H142" s="2" t="s">
        <v>220</v>
      </c>
      <c r="I142" s="8" t="s">
        <v>115</v>
      </c>
      <c r="J142" s="3" t="b">
        <f t="shared" si="10"/>
        <v>1</v>
      </c>
      <c r="K142" s="3">
        <f t="shared" si="11"/>
        <v>0</v>
      </c>
      <c r="L142" s="3">
        <f t="shared" si="12"/>
        <v>0</v>
      </c>
      <c r="M142" s="3">
        <f t="shared" si="13"/>
        <v>1</v>
      </c>
      <c r="N142" s="3">
        <f t="shared" si="14"/>
        <v>1</v>
      </c>
    </row>
    <row r="143" spans="1:14" x14ac:dyDescent="0.2">
      <c r="A143" s="7" t="s">
        <v>185</v>
      </c>
      <c r="B143" s="2" t="s">
        <v>469</v>
      </c>
      <c r="C143" s="2" t="s">
        <v>19</v>
      </c>
      <c r="D143" s="2" t="s">
        <v>471</v>
      </c>
      <c r="E143" s="12" t="s">
        <v>302</v>
      </c>
      <c r="F143" s="26" t="s">
        <v>95</v>
      </c>
      <c r="G143" s="5" t="s">
        <v>585</v>
      </c>
      <c r="H143" s="2" t="s">
        <v>584</v>
      </c>
      <c r="I143" s="8" t="s">
        <v>115</v>
      </c>
      <c r="J143" s="3" t="b">
        <f t="shared" si="10"/>
        <v>1</v>
      </c>
      <c r="K143" s="3">
        <f t="shared" si="11"/>
        <v>0</v>
      </c>
      <c r="L143" s="3">
        <f t="shared" si="12"/>
        <v>0</v>
      </c>
      <c r="M143" s="3">
        <f t="shared" si="13"/>
        <v>1</v>
      </c>
      <c r="N143" s="3">
        <f t="shared" si="14"/>
        <v>1</v>
      </c>
    </row>
    <row r="144" spans="1:14" x14ac:dyDescent="0.2">
      <c r="A144" s="7" t="s">
        <v>186</v>
      </c>
      <c r="B144" s="2" t="s">
        <v>472</v>
      </c>
      <c r="C144" s="2" t="s">
        <v>35</v>
      </c>
      <c r="D144" s="2" t="s">
        <v>473</v>
      </c>
      <c r="E144" s="12" t="s">
        <v>288</v>
      </c>
      <c r="F144" s="26" t="s">
        <v>96</v>
      </c>
      <c r="G144" s="5" t="s">
        <v>100</v>
      </c>
      <c r="H144" s="2" t="s">
        <v>584</v>
      </c>
      <c r="I144" s="8" t="s">
        <v>114</v>
      </c>
      <c r="J144" s="3" t="b">
        <f t="shared" si="10"/>
        <v>1</v>
      </c>
      <c r="K144" s="3">
        <f t="shared" si="11"/>
        <v>0</v>
      </c>
      <c r="L144" s="3">
        <f t="shared" si="12"/>
        <v>0</v>
      </c>
      <c r="M144" s="3">
        <f t="shared" si="13"/>
        <v>1</v>
      </c>
      <c r="N144" s="3">
        <f t="shared" si="14"/>
        <v>0</v>
      </c>
    </row>
    <row r="145" spans="1:14" x14ac:dyDescent="0.2">
      <c r="A145" s="7" t="s">
        <v>187</v>
      </c>
      <c r="B145" s="2" t="s">
        <v>474</v>
      </c>
      <c r="C145" s="2" t="s">
        <v>6</v>
      </c>
      <c r="D145" s="2" t="s">
        <v>475</v>
      </c>
      <c r="E145" s="12" t="s">
        <v>312</v>
      </c>
      <c r="F145" s="26" t="s">
        <v>96</v>
      </c>
      <c r="G145" s="5" t="s">
        <v>103</v>
      </c>
      <c r="H145" s="2" t="s">
        <v>583</v>
      </c>
      <c r="I145" s="8" t="s">
        <v>118</v>
      </c>
      <c r="J145" s="3" t="b">
        <f t="shared" si="10"/>
        <v>0</v>
      </c>
      <c r="K145" s="3">
        <f t="shared" si="11"/>
        <v>1</v>
      </c>
      <c r="L145" s="3">
        <f t="shared" si="12"/>
        <v>0</v>
      </c>
      <c r="M145" s="3">
        <f t="shared" si="13"/>
        <v>0</v>
      </c>
      <c r="N145" s="3">
        <f t="shared" si="14"/>
        <v>0</v>
      </c>
    </row>
    <row r="146" spans="1:14" x14ac:dyDescent="0.2">
      <c r="A146" s="7" t="s">
        <v>187</v>
      </c>
      <c r="B146" s="2" t="s">
        <v>474</v>
      </c>
      <c r="C146" s="2" t="s">
        <v>64</v>
      </c>
      <c r="D146" s="2" t="s">
        <v>476</v>
      </c>
      <c r="E146" s="12" t="s">
        <v>295</v>
      </c>
      <c r="F146" s="26" t="s">
        <v>96</v>
      </c>
      <c r="G146" s="5" t="s">
        <v>99</v>
      </c>
      <c r="H146" s="2" t="s">
        <v>584</v>
      </c>
      <c r="I146" s="8" t="s">
        <v>118</v>
      </c>
      <c r="J146" s="3" t="b">
        <f t="shared" si="10"/>
        <v>1</v>
      </c>
      <c r="K146" s="3">
        <f t="shared" si="11"/>
        <v>0</v>
      </c>
      <c r="L146" s="3">
        <f t="shared" si="12"/>
        <v>0</v>
      </c>
      <c r="M146" s="3">
        <f t="shared" si="13"/>
        <v>1</v>
      </c>
      <c r="N146" s="3">
        <f t="shared" si="14"/>
        <v>0</v>
      </c>
    </row>
    <row r="147" spans="1:14" x14ac:dyDescent="0.2">
      <c r="A147" s="7" t="s">
        <v>188</v>
      </c>
      <c r="B147" s="2" t="s">
        <v>477</v>
      </c>
      <c r="C147" s="2" t="s">
        <v>23</v>
      </c>
      <c r="D147" s="2" t="s">
        <v>478</v>
      </c>
      <c r="E147" s="12" t="s">
        <v>233</v>
      </c>
      <c r="F147" s="26" t="s">
        <v>96</v>
      </c>
      <c r="G147" s="5" t="s">
        <v>100</v>
      </c>
      <c r="H147" s="2" t="s">
        <v>584</v>
      </c>
      <c r="I147" s="8" t="s">
        <v>128</v>
      </c>
      <c r="J147" s="3" t="b">
        <f t="shared" si="10"/>
        <v>1</v>
      </c>
      <c r="K147" s="3">
        <f t="shared" si="11"/>
        <v>0</v>
      </c>
      <c r="L147" s="3">
        <f t="shared" si="12"/>
        <v>0</v>
      </c>
      <c r="M147" s="3">
        <f t="shared" si="13"/>
        <v>1</v>
      </c>
      <c r="N147" s="3">
        <f t="shared" si="14"/>
        <v>0</v>
      </c>
    </row>
    <row r="148" spans="1:14" x14ac:dyDescent="0.2">
      <c r="A148" s="7" t="s">
        <v>189</v>
      </c>
      <c r="B148" s="2" t="s">
        <v>479</v>
      </c>
      <c r="C148" s="2" t="s">
        <v>11</v>
      </c>
      <c r="D148" s="2" t="s">
        <v>577</v>
      </c>
      <c r="E148" s="12" t="s">
        <v>301</v>
      </c>
      <c r="F148" s="26"/>
      <c r="G148" s="5" t="s">
        <v>98</v>
      </c>
      <c r="H148" s="2" t="s">
        <v>584</v>
      </c>
      <c r="I148" s="8" t="s">
        <v>126</v>
      </c>
      <c r="J148" s="3" t="b">
        <f t="shared" si="10"/>
        <v>1</v>
      </c>
      <c r="K148" s="3">
        <f t="shared" si="11"/>
        <v>0</v>
      </c>
      <c r="L148" s="3">
        <f t="shared" si="12"/>
        <v>0</v>
      </c>
      <c r="M148" s="3">
        <f t="shared" si="13"/>
        <v>1</v>
      </c>
      <c r="N148" s="3">
        <f t="shared" si="14"/>
        <v>0</v>
      </c>
    </row>
    <row r="149" spans="1:14" x14ac:dyDescent="0.2">
      <c r="A149" s="7" t="s">
        <v>190</v>
      </c>
      <c r="B149" s="2" t="s">
        <v>480</v>
      </c>
      <c r="C149" s="2" t="s">
        <v>64</v>
      </c>
      <c r="D149" s="2" t="s">
        <v>481</v>
      </c>
      <c r="E149" s="12" t="s">
        <v>295</v>
      </c>
      <c r="F149" s="26" t="s">
        <v>95</v>
      </c>
      <c r="G149" s="5" t="s">
        <v>99</v>
      </c>
      <c r="H149" s="2" t="s">
        <v>584</v>
      </c>
      <c r="I149" s="8" t="s">
        <v>111</v>
      </c>
      <c r="J149" s="3" t="b">
        <f t="shared" si="10"/>
        <v>1</v>
      </c>
      <c r="K149" s="3">
        <f t="shared" si="11"/>
        <v>0</v>
      </c>
      <c r="L149" s="3">
        <f t="shared" si="12"/>
        <v>0</v>
      </c>
      <c r="M149" s="3">
        <f t="shared" si="13"/>
        <v>1</v>
      </c>
      <c r="N149" s="3">
        <f t="shared" si="14"/>
        <v>1</v>
      </c>
    </row>
    <row r="150" spans="1:14" x14ac:dyDescent="0.2">
      <c r="A150" s="7" t="s">
        <v>191</v>
      </c>
      <c r="B150" s="2" t="s">
        <v>482</v>
      </c>
      <c r="C150" s="2" t="s">
        <v>71</v>
      </c>
      <c r="D150" s="2" t="s">
        <v>483</v>
      </c>
      <c r="E150" s="12" t="s">
        <v>279</v>
      </c>
      <c r="F150" s="26" t="s">
        <v>95</v>
      </c>
      <c r="G150" s="5" t="s">
        <v>102</v>
      </c>
      <c r="H150" s="2" t="s">
        <v>582</v>
      </c>
      <c r="I150" s="8" t="s">
        <v>112</v>
      </c>
      <c r="J150" s="3" t="b">
        <f t="shared" si="10"/>
        <v>0</v>
      </c>
      <c r="K150" s="3">
        <f t="shared" si="11"/>
        <v>1</v>
      </c>
      <c r="L150" s="3">
        <f t="shared" si="12"/>
        <v>1</v>
      </c>
      <c r="M150" s="3">
        <f t="shared" si="13"/>
        <v>0</v>
      </c>
      <c r="N150" s="3">
        <f t="shared" si="14"/>
        <v>0</v>
      </c>
    </row>
    <row r="151" spans="1:14" x14ac:dyDescent="0.2">
      <c r="A151" s="7" t="s">
        <v>191</v>
      </c>
      <c r="B151" s="2" t="s">
        <v>482</v>
      </c>
      <c r="C151" s="2" t="s">
        <v>72</v>
      </c>
      <c r="D151" s="2" t="s">
        <v>484</v>
      </c>
      <c r="E151" s="12" t="s">
        <v>255</v>
      </c>
      <c r="F151" s="26" t="s">
        <v>95</v>
      </c>
      <c r="G151" s="5" t="s">
        <v>102</v>
      </c>
      <c r="H151" s="2" t="s">
        <v>583</v>
      </c>
      <c r="I151" s="8" t="s">
        <v>112</v>
      </c>
      <c r="J151" s="3" t="b">
        <f t="shared" si="10"/>
        <v>0</v>
      </c>
      <c r="K151" s="3">
        <f t="shared" si="11"/>
        <v>1</v>
      </c>
      <c r="L151" s="3">
        <f t="shared" si="12"/>
        <v>1</v>
      </c>
      <c r="M151" s="3">
        <f t="shared" si="13"/>
        <v>0</v>
      </c>
      <c r="N151" s="3">
        <f t="shared" si="14"/>
        <v>0</v>
      </c>
    </row>
    <row r="152" spans="1:14" x14ac:dyDescent="0.2">
      <c r="A152" s="7" t="s">
        <v>192</v>
      </c>
      <c r="B152" s="2" t="s">
        <v>485</v>
      </c>
      <c r="C152" s="2" t="s">
        <v>13</v>
      </c>
      <c r="D152" s="2" t="s">
        <v>485</v>
      </c>
      <c r="E152" s="12" t="s">
        <v>263</v>
      </c>
      <c r="F152" s="26" t="s">
        <v>95</v>
      </c>
      <c r="G152" s="5" t="s">
        <v>99</v>
      </c>
      <c r="H152" s="2" t="s">
        <v>582</v>
      </c>
      <c r="I152" s="8" t="s">
        <v>119</v>
      </c>
      <c r="J152" s="3" t="b">
        <f t="shared" si="10"/>
        <v>0</v>
      </c>
      <c r="K152" s="3">
        <f t="shared" si="11"/>
        <v>1</v>
      </c>
      <c r="L152" s="3">
        <f t="shared" si="12"/>
        <v>1</v>
      </c>
      <c r="M152" s="3">
        <f t="shared" si="13"/>
        <v>0</v>
      </c>
      <c r="N152" s="3">
        <f t="shared" si="14"/>
        <v>0</v>
      </c>
    </row>
    <row r="153" spans="1:14" x14ac:dyDescent="0.2">
      <c r="A153" s="7" t="s">
        <v>192</v>
      </c>
      <c r="B153" s="2" t="s">
        <v>485</v>
      </c>
      <c r="C153" s="2" t="s">
        <v>73</v>
      </c>
      <c r="D153" s="2" t="s">
        <v>485</v>
      </c>
      <c r="E153" s="12" t="s">
        <v>256</v>
      </c>
      <c r="F153" s="26" t="s">
        <v>95</v>
      </c>
      <c r="G153" s="5" t="s">
        <v>103</v>
      </c>
      <c r="H153" s="2" t="s">
        <v>583</v>
      </c>
      <c r="I153" s="8" t="s">
        <v>119</v>
      </c>
      <c r="J153" s="3" t="b">
        <f t="shared" si="10"/>
        <v>0</v>
      </c>
      <c r="K153" s="3">
        <f t="shared" si="11"/>
        <v>1</v>
      </c>
      <c r="L153" s="3">
        <f t="shared" si="12"/>
        <v>1</v>
      </c>
      <c r="M153" s="3">
        <f t="shared" si="13"/>
        <v>0</v>
      </c>
      <c r="N153" s="3">
        <f t="shared" si="14"/>
        <v>0</v>
      </c>
    </row>
    <row r="154" spans="1:14" x14ac:dyDescent="0.2">
      <c r="A154" s="7" t="s">
        <v>192</v>
      </c>
      <c r="B154" s="2" t="s">
        <v>485</v>
      </c>
      <c r="C154" s="2" t="s">
        <v>32</v>
      </c>
      <c r="D154" s="2" t="s">
        <v>485</v>
      </c>
      <c r="E154" s="12" t="s">
        <v>298</v>
      </c>
      <c r="F154" s="26" t="s">
        <v>96</v>
      </c>
      <c r="G154" s="5" t="s">
        <v>98</v>
      </c>
      <c r="H154" s="2" t="s">
        <v>584</v>
      </c>
      <c r="I154" s="8" t="s">
        <v>119</v>
      </c>
      <c r="J154" s="3" t="b">
        <f t="shared" si="10"/>
        <v>1</v>
      </c>
      <c r="K154" s="3">
        <f t="shared" si="11"/>
        <v>0</v>
      </c>
      <c r="L154" s="3">
        <f t="shared" si="12"/>
        <v>0</v>
      </c>
      <c r="M154" s="3">
        <f t="shared" si="13"/>
        <v>1</v>
      </c>
      <c r="N154" s="3">
        <f t="shared" si="14"/>
        <v>0</v>
      </c>
    </row>
    <row r="155" spans="1:14" x14ac:dyDescent="0.2">
      <c r="A155" s="7" t="s">
        <v>193</v>
      </c>
      <c r="B155" s="2" t="s">
        <v>486</v>
      </c>
      <c r="C155" s="2" t="s">
        <v>74</v>
      </c>
      <c r="D155" s="2" t="s">
        <v>487</v>
      </c>
      <c r="E155" s="12" t="s">
        <v>307</v>
      </c>
      <c r="F155" s="26" t="s">
        <v>96</v>
      </c>
      <c r="G155" s="5" t="s">
        <v>104</v>
      </c>
      <c r="H155" s="2" t="s">
        <v>583</v>
      </c>
      <c r="I155" s="8" t="s">
        <v>154</v>
      </c>
      <c r="J155" s="3" t="b">
        <f t="shared" si="10"/>
        <v>0</v>
      </c>
      <c r="K155" s="3">
        <f t="shared" si="11"/>
        <v>1</v>
      </c>
      <c r="L155" s="3">
        <f t="shared" si="12"/>
        <v>0</v>
      </c>
      <c r="M155" s="3">
        <f t="shared" si="13"/>
        <v>0</v>
      </c>
      <c r="N155" s="3">
        <f t="shared" si="14"/>
        <v>0</v>
      </c>
    </row>
    <row r="156" spans="1:14" x14ac:dyDescent="0.2">
      <c r="A156" s="7" t="s">
        <v>194</v>
      </c>
      <c r="B156" s="2" t="s">
        <v>488</v>
      </c>
      <c r="C156" s="2" t="s">
        <v>59</v>
      </c>
      <c r="D156" s="2" t="s">
        <v>489</v>
      </c>
      <c r="E156" s="12" t="s">
        <v>299</v>
      </c>
      <c r="F156" s="26" t="s">
        <v>96</v>
      </c>
      <c r="G156" s="5" t="s">
        <v>103</v>
      </c>
      <c r="H156" s="2" t="s">
        <v>584</v>
      </c>
      <c r="I156" s="8" t="s">
        <v>155</v>
      </c>
      <c r="J156" s="3" t="b">
        <f t="shared" si="10"/>
        <v>1</v>
      </c>
      <c r="K156" s="3">
        <f t="shared" si="11"/>
        <v>0</v>
      </c>
      <c r="L156" s="3">
        <f t="shared" si="12"/>
        <v>0</v>
      </c>
      <c r="M156" s="3">
        <f t="shared" si="13"/>
        <v>1</v>
      </c>
      <c r="N156" s="3">
        <f t="shared" si="14"/>
        <v>0</v>
      </c>
    </row>
    <row r="157" spans="1:14" x14ac:dyDescent="0.2">
      <c r="A157" s="7" t="s">
        <v>195</v>
      </c>
      <c r="B157" s="2" t="s">
        <v>490</v>
      </c>
      <c r="C157" s="2" t="s">
        <v>75</v>
      </c>
      <c r="D157" s="2" t="s">
        <v>491</v>
      </c>
      <c r="E157" s="12" t="s">
        <v>229</v>
      </c>
      <c r="F157" s="26" t="s">
        <v>96</v>
      </c>
      <c r="G157" s="5" t="s">
        <v>103</v>
      </c>
      <c r="H157" s="2" t="s">
        <v>220</v>
      </c>
      <c r="I157" s="8" t="s">
        <v>155</v>
      </c>
      <c r="J157" s="3" t="b">
        <f t="shared" si="10"/>
        <v>1</v>
      </c>
      <c r="K157" s="3">
        <f t="shared" si="11"/>
        <v>0</v>
      </c>
      <c r="L157" s="3">
        <f t="shared" si="12"/>
        <v>0</v>
      </c>
      <c r="M157" s="3">
        <f t="shared" si="13"/>
        <v>1</v>
      </c>
      <c r="N157" s="3">
        <f t="shared" si="14"/>
        <v>0</v>
      </c>
    </row>
    <row r="158" spans="1:14" x14ac:dyDescent="0.2">
      <c r="A158" s="7" t="s">
        <v>196</v>
      </c>
      <c r="B158" s="2" t="s">
        <v>492</v>
      </c>
      <c r="C158" s="2" t="s">
        <v>76</v>
      </c>
      <c r="D158" s="2" t="s">
        <v>493</v>
      </c>
      <c r="E158" s="12" t="s">
        <v>242</v>
      </c>
      <c r="F158" s="26" t="s">
        <v>96</v>
      </c>
      <c r="G158" s="5" t="s">
        <v>102</v>
      </c>
      <c r="H158" s="2" t="s">
        <v>584</v>
      </c>
      <c r="I158" s="8" t="s">
        <v>115</v>
      </c>
      <c r="J158" s="3" t="b">
        <f t="shared" si="10"/>
        <v>1</v>
      </c>
      <c r="K158" s="3">
        <f t="shared" si="11"/>
        <v>0</v>
      </c>
      <c r="L158" s="3">
        <f t="shared" si="12"/>
        <v>0</v>
      </c>
      <c r="M158" s="3">
        <f t="shared" si="13"/>
        <v>1</v>
      </c>
      <c r="N158" s="3">
        <f t="shared" si="14"/>
        <v>0</v>
      </c>
    </row>
    <row r="159" spans="1:14" x14ac:dyDescent="0.2">
      <c r="A159" s="7" t="s">
        <v>196</v>
      </c>
      <c r="B159" s="2" t="s">
        <v>492</v>
      </c>
      <c r="C159" s="2" t="s">
        <v>32</v>
      </c>
      <c r="D159" s="2" t="s">
        <v>494</v>
      </c>
      <c r="E159" s="12" t="s">
        <v>298</v>
      </c>
      <c r="F159" s="26" t="s">
        <v>95</v>
      </c>
      <c r="G159" s="5" t="s">
        <v>98</v>
      </c>
      <c r="H159" s="2" t="s">
        <v>584</v>
      </c>
      <c r="I159" s="8" t="s">
        <v>115</v>
      </c>
      <c r="J159" s="3" t="b">
        <f t="shared" si="10"/>
        <v>1</v>
      </c>
      <c r="K159" s="3">
        <f t="shared" si="11"/>
        <v>0</v>
      </c>
      <c r="L159" s="3">
        <f t="shared" si="12"/>
        <v>0</v>
      </c>
      <c r="M159" s="3">
        <f t="shared" si="13"/>
        <v>1</v>
      </c>
      <c r="N159" s="3">
        <f t="shared" si="14"/>
        <v>1</v>
      </c>
    </row>
    <row r="160" spans="1:14" x14ac:dyDescent="0.2">
      <c r="A160" s="7" t="s">
        <v>197</v>
      </c>
      <c r="B160" s="2" t="s">
        <v>495</v>
      </c>
      <c r="C160" s="2" t="s">
        <v>23</v>
      </c>
      <c r="D160" s="2" t="s">
        <v>496</v>
      </c>
      <c r="E160" s="12" t="s">
        <v>233</v>
      </c>
      <c r="F160" s="26" t="s">
        <v>96</v>
      </c>
      <c r="G160" s="5" t="s">
        <v>100</v>
      </c>
      <c r="H160" s="2" t="s">
        <v>584</v>
      </c>
      <c r="I160" s="8" t="s">
        <v>118</v>
      </c>
      <c r="J160" s="3" t="b">
        <f t="shared" si="10"/>
        <v>1</v>
      </c>
      <c r="K160" s="3">
        <f t="shared" si="11"/>
        <v>0</v>
      </c>
      <c r="L160" s="3">
        <f t="shared" si="12"/>
        <v>0</v>
      </c>
      <c r="M160" s="3">
        <f t="shared" si="13"/>
        <v>1</v>
      </c>
      <c r="N160" s="3">
        <f t="shared" si="14"/>
        <v>0</v>
      </c>
    </row>
    <row r="161" spans="1:14" x14ac:dyDescent="0.2">
      <c r="A161" s="7" t="s">
        <v>197</v>
      </c>
      <c r="B161" s="2" t="s">
        <v>495</v>
      </c>
      <c r="C161" s="2" t="s">
        <v>32</v>
      </c>
      <c r="D161" s="2" t="s">
        <v>497</v>
      </c>
      <c r="E161" s="12" t="s">
        <v>298</v>
      </c>
      <c r="F161" s="26" t="s">
        <v>96</v>
      </c>
      <c r="G161" s="5" t="s">
        <v>98</v>
      </c>
      <c r="H161" s="2" t="s">
        <v>584</v>
      </c>
      <c r="I161" s="8" t="s">
        <v>118</v>
      </c>
      <c r="J161" s="3" t="b">
        <f t="shared" si="10"/>
        <v>1</v>
      </c>
      <c r="K161" s="3">
        <f t="shared" si="11"/>
        <v>0</v>
      </c>
      <c r="L161" s="3">
        <f t="shared" si="12"/>
        <v>0</v>
      </c>
      <c r="M161" s="3">
        <f t="shared" si="13"/>
        <v>1</v>
      </c>
      <c r="N161" s="3">
        <f t="shared" si="14"/>
        <v>0</v>
      </c>
    </row>
    <row r="162" spans="1:14" x14ac:dyDescent="0.2">
      <c r="A162" s="7" t="s">
        <v>198</v>
      </c>
      <c r="B162" s="2" t="s">
        <v>498</v>
      </c>
      <c r="C162" s="2" t="s">
        <v>77</v>
      </c>
      <c r="D162" s="2" t="s">
        <v>499</v>
      </c>
      <c r="E162" s="12" t="s">
        <v>280</v>
      </c>
      <c r="F162" s="26" t="s">
        <v>95</v>
      </c>
      <c r="G162" s="5" t="s">
        <v>102</v>
      </c>
      <c r="H162" s="2" t="s">
        <v>582</v>
      </c>
      <c r="I162" s="8" t="s">
        <v>130</v>
      </c>
      <c r="J162" s="3" t="b">
        <f t="shared" si="10"/>
        <v>0</v>
      </c>
      <c r="K162" s="3">
        <f t="shared" si="11"/>
        <v>1</v>
      </c>
      <c r="L162" s="3">
        <f t="shared" si="12"/>
        <v>1</v>
      </c>
      <c r="M162" s="3">
        <f t="shared" si="13"/>
        <v>0</v>
      </c>
      <c r="N162" s="3">
        <f t="shared" si="14"/>
        <v>0</v>
      </c>
    </row>
    <row r="163" spans="1:14" x14ac:dyDescent="0.2">
      <c r="A163" s="7" t="s">
        <v>198</v>
      </c>
      <c r="B163" s="2" t="s">
        <v>498</v>
      </c>
      <c r="C163" s="2" t="s">
        <v>78</v>
      </c>
      <c r="D163" s="2" t="s">
        <v>500</v>
      </c>
      <c r="E163" s="12" t="s">
        <v>257</v>
      </c>
      <c r="F163" s="26" t="s">
        <v>95</v>
      </c>
      <c r="G163" s="5" t="s">
        <v>102</v>
      </c>
      <c r="H163" s="2" t="s">
        <v>583</v>
      </c>
      <c r="I163" s="8" t="s">
        <v>130</v>
      </c>
      <c r="J163" s="3" t="b">
        <f t="shared" si="10"/>
        <v>0</v>
      </c>
      <c r="K163" s="3">
        <f t="shared" si="11"/>
        <v>1</v>
      </c>
      <c r="L163" s="3">
        <f t="shared" si="12"/>
        <v>1</v>
      </c>
      <c r="M163" s="3">
        <f t="shared" si="13"/>
        <v>0</v>
      </c>
      <c r="N163" s="3">
        <f t="shared" si="14"/>
        <v>0</v>
      </c>
    </row>
    <row r="164" spans="1:14" x14ac:dyDescent="0.2">
      <c r="A164" s="7" t="s">
        <v>199</v>
      </c>
      <c r="B164" s="2" t="s">
        <v>501</v>
      </c>
      <c r="C164" s="2" t="s">
        <v>79</v>
      </c>
      <c r="D164" s="2" t="s">
        <v>504</v>
      </c>
      <c r="E164" s="12" t="s">
        <v>230</v>
      </c>
      <c r="F164" s="26" t="s">
        <v>96</v>
      </c>
      <c r="G164" s="5" t="s">
        <v>102</v>
      </c>
      <c r="H164" s="2" t="s">
        <v>220</v>
      </c>
      <c r="I164" s="8" t="s">
        <v>118</v>
      </c>
      <c r="J164" s="3" t="b">
        <f t="shared" si="10"/>
        <v>1</v>
      </c>
      <c r="K164" s="3">
        <f t="shared" si="11"/>
        <v>0</v>
      </c>
      <c r="L164" s="3">
        <f t="shared" si="12"/>
        <v>0</v>
      </c>
      <c r="M164" s="3">
        <f t="shared" si="13"/>
        <v>1</v>
      </c>
      <c r="N164" s="3">
        <f t="shared" si="14"/>
        <v>0</v>
      </c>
    </row>
    <row r="165" spans="1:14" x14ac:dyDescent="0.2">
      <c r="A165" s="7" t="s">
        <v>200</v>
      </c>
      <c r="B165" s="2" t="s">
        <v>502</v>
      </c>
      <c r="C165" s="2" t="s">
        <v>63</v>
      </c>
      <c r="D165" s="2" t="s">
        <v>503</v>
      </c>
      <c r="E165" s="12" t="s">
        <v>316</v>
      </c>
      <c r="F165" s="26" t="s">
        <v>95</v>
      </c>
      <c r="G165" s="5" t="s">
        <v>102</v>
      </c>
      <c r="H165" s="2" t="s">
        <v>583</v>
      </c>
      <c r="I165" s="8" t="s">
        <v>115</v>
      </c>
      <c r="J165" s="3" t="b">
        <f t="shared" si="10"/>
        <v>0</v>
      </c>
      <c r="K165" s="3">
        <f t="shared" si="11"/>
        <v>1</v>
      </c>
      <c r="L165" s="3">
        <f t="shared" si="12"/>
        <v>1</v>
      </c>
      <c r="M165" s="3">
        <f t="shared" si="13"/>
        <v>0</v>
      </c>
      <c r="N165" s="3">
        <f t="shared" si="14"/>
        <v>0</v>
      </c>
    </row>
    <row r="166" spans="1:14" x14ac:dyDescent="0.2">
      <c r="A166" s="7" t="s">
        <v>201</v>
      </c>
      <c r="B166" s="2" t="s">
        <v>505</v>
      </c>
      <c r="C166" s="2" t="s">
        <v>12</v>
      </c>
      <c r="D166" s="2" t="s">
        <v>506</v>
      </c>
      <c r="E166" s="12" t="s">
        <v>304</v>
      </c>
      <c r="F166" s="26" t="s">
        <v>95</v>
      </c>
      <c r="G166" s="5" t="s">
        <v>99</v>
      </c>
      <c r="H166" s="2" t="s">
        <v>583</v>
      </c>
      <c r="I166" s="8" t="s">
        <v>158</v>
      </c>
      <c r="J166" s="3" t="b">
        <f t="shared" si="10"/>
        <v>0</v>
      </c>
      <c r="K166" s="3">
        <f t="shared" si="11"/>
        <v>1</v>
      </c>
      <c r="L166" s="3">
        <f t="shared" si="12"/>
        <v>1</v>
      </c>
      <c r="M166" s="3">
        <f t="shared" si="13"/>
        <v>0</v>
      </c>
      <c r="N166" s="3">
        <f t="shared" si="14"/>
        <v>0</v>
      </c>
    </row>
    <row r="167" spans="1:14" x14ac:dyDescent="0.2">
      <c r="A167" s="7" t="s">
        <v>201</v>
      </c>
      <c r="B167" s="2" t="s">
        <v>505</v>
      </c>
      <c r="C167" s="2" t="s">
        <v>56</v>
      </c>
      <c r="D167" s="2" t="s">
        <v>507</v>
      </c>
      <c r="E167" s="12" t="s">
        <v>274</v>
      </c>
      <c r="F167" s="26" t="s">
        <v>95</v>
      </c>
      <c r="G167" s="5" t="s">
        <v>585</v>
      </c>
      <c r="H167" s="2" t="s">
        <v>582</v>
      </c>
      <c r="I167" s="8" t="s">
        <v>158</v>
      </c>
      <c r="J167" s="3" t="b">
        <f t="shared" si="10"/>
        <v>0</v>
      </c>
      <c r="K167" s="3">
        <f t="shared" si="11"/>
        <v>1</v>
      </c>
      <c r="L167" s="3">
        <f t="shared" si="12"/>
        <v>1</v>
      </c>
      <c r="M167" s="3">
        <f t="shared" si="13"/>
        <v>0</v>
      </c>
      <c r="N167" s="3">
        <f t="shared" si="14"/>
        <v>0</v>
      </c>
    </row>
    <row r="168" spans="1:14" x14ac:dyDescent="0.2">
      <c r="A168" s="7" t="s">
        <v>201</v>
      </c>
      <c r="B168" s="2" t="s">
        <v>505</v>
      </c>
      <c r="C168" s="2" t="s">
        <v>47</v>
      </c>
      <c r="D168" s="2" t="s">
        <v>508</v>
      </c>
      <c r="E168" s="12" t="s">
        <v>271</v>
      </c>
      <c r="F168" s="26" t="s">
        <v>95</v>
      </c>
      <c r="G168" s="5" t="s">
        <v>101</v>
      </c>
      <c r="H168" s="2" t="s">
        <v>582</v>
      </c>
      <c r="I168" s="8" t="s">
        <v>158</v>
      </c>
      <c r="J168" s="3" t="b">
        <f t="shared" si="10"/>
        <v>0</v>
      </c>
      <c r="K168" s="3">
        <f t="shared" si="11"/>
        <v>1</v>
      </c>
      <c r="L168" s="3">
        <f t="shared" si="12"/>
        <v>1</v>
      </c>
      <c r="M168" s="3">
        <f t="shared" si="13"/>
        <v>0</v>
      </c>
      <c r="N168" s="3">
        <f t="shared" si="14"/>
        <v>0</v>
      </c>
    </row>
    <row r="169" spans="1:14" x14ac:dyDescent="0.2">
      <c r="A169" s="7" t="s">
        <v>201</v>
      </c>
      <c r="B169" s="2" t="s">
        <v>505</v>
      </c>
      <c r="C169" s="2" t="s">
        <v>80</v>
      </c>
      <c r="D169" s="2" t="s">
        <v>509</v>
      </c>
      <c r="E169" s="12" t="s">
        <v>281</v>
      </c>
      <c r="F169" s="26" t="s">
        <v>95</v>
      </c>
      <c r="G169" s="5" t="s">
        <v>101</v>
      </c>
      <c r="H169" s="2" t="s">
        <v>582</v>
      </c>
      <c r="I169" s="8" t="s">
        <v>158</v>
      </c>
      <c r="J169" s="3" t="b">
        <f t="shared" si="10"/>
        <v>0</v>
      </c>
      <c r="K169" s="3">
        <f t="shared" si="11"/>
        <v>1</v>
      </c>
      <c r="L169" s="3">
        <f t="shared" si="12"/>
        <v>1</v>
      </c>
      <c r="M169" s="3">
        <f t="shared" si="13"/>
        <v>0</v>
      </c>
      <c r="N169" s="3">
        <f t="shared" si="14"/>
        <v>0</v>
      </c>
    </row>
    <row r="170" spans="1:14" x14ac:dyDescent="0.2">
      <c r="A170" s="7" t="s">
        <v>201</v>
      </c>
      <c r="B170" s="2" t="s">
        <v>505</v>
      </c>
      <c r="C170" s="2" t="s">
        <v>4</v>
      </c>
      <c r="D170" s="2" t="s">
        <v>510</v>
      </c>
      <c r="E170" s="12" t="s">
        <v>243</v>
      </c>
      <c r="F170" s="26" t="s">
        <v>95</v>
      </c>
      <c r="G170" s="5" t="s">
        <v>585</v>
      </c>
      <c r="H170" s="2" t="s">
        <v>583</v>
      </c>
      <c r="I170" s="8" t="s">
        <v>158</v>
      </c>
      <c r="J170" s="3" t="b">
        <f t="shared" si="10"/>
        <v>0</v>
      </c>
      <c r="K170" s="3">
        <f t="shared" si="11"/>
        <v>1</v>
      </c>
      <c r="L170" s="3">
        <f t="shared" si="12"/>
        <v>1</v>
      </c>
      <c r="M170" s="3">
        <f t="shared" si="13"/>
        <v>0</v>
      </c>
      <c r="N170" s="3">
        <f t="shared" si="14"/>
        <v>0</v>
      </c>
    </row>
    <row r="171" spans="1:14" x14ac:dyDescent="0.2">
      <c r="A171" s="7" t="s">
        <v>201</v>
      </c>
      <c r="B171" s="2" t="s">
        <v>505</v>
      </c>
      <c r="C171" s="2" t="s">
        <v>81</v>
      </c>
      <c r="D171" s="2" t="s">
        <v>511</v>
      </c>
      <c r="E171" s="12" t="s">
        <v>258</v>
      </c>
      <c r="F171" s="26" t="s">
        <v>95</v>
      </c>
      <c r="G171" s="5" t="s">
        <v>101</v>
      </c>
      <c r="H171" s="2" t="s">
        <v>583</v>
      </c>
      <c r="I171" s="8" t="s">
        <v>158</v>
      </c>
      <c r="J171" s="3" t="b">
        <f t="shared" si="10"/>
        <v>0</v>
      </c>
      <c r="K171" s="3">
        <f t="shared" si="11"/>
        <v>1</v>
      </c>
      <c r="L171" s="3">
        <f t="shared" si="12"/>
        <v>1</v>
      </c>
      <c r="M171" s="3">
        <f t="shared" si="13"/>
        <v>0</v>
      </c>
      <c r="N171" s="3">
        <f t="shared" si="14"/>
        <v>0</v>
      </c>
    </row>
    <row r="172" spans="1:14" x14ac:dyDescent="0.2">
      <c r="A172" s="7" t="s">
        <v>201</v>
      </c>
      <c r="B172" s="2" t="s">
        <v>505</v>
      </c>
      <c r="C172" s="2" t="s">
        <v>23</v>
      </c>
      <c r="D172" s="2" t="s">
        <v>512</v>
      </c>
      <c r="E172" s="12" t="s">
        <v>233</v>
      </c>
      <c r="F172" s="26" t="s">
        <v>96</v>
      </c>
      <c r="G172" s="5" t="s">
        <v>100</v>
      </c>
      <c r="H172" s="2" t="s">
        <v>584</v>
      </c>
      <c r="I172" s="8" t="s">
        <v>158</v>
      </c>
      <c r="J172" s="3" t="b">
        <f t="shared" si="10"/>
        <v>1</v>
      </c>
      <c r="K172" s="3">
        <f t="shared" si="11"/>
        <v>0</v>
      </c>
      <c r="L172" s="3">
        <f t="shared" si="12"/>
        <v>0</v>
      </c>
      <c r="M172" s="3">
        <f t="shared" si="13"/>
        <v>1</v>
      </c>
      <c r="N172" s="3">
        <f t="shared" si="14"/>
        <v>0</v>
      </c>
    </row>
    <row r="173" spans="1:14" x14ac:dyDescent="0.2">
      <c r="A173" s="7" t="s">
        <v>201</v>
      </c>
      <c r="B173" s="2" t="s">
        <v>505</v>
      </c>
      <c r="C173" s="2" t="s">
        <v>32</v>
      </c>
      <c r="D173" s="2" t="s">
        <v>513</v>
      </c>
      <c r="E173" s="12" t="s">
        <v>298</v>
      </c>
      <c r="F173" s="26" t="s">
        <v>96</v>
      </c>
      <c r="G173" s="5" t="s">
        <v>98</v>
      </c>
      <c r="H173" s="2" t="s">
        <v>584</v>
      </c>
      <c r="I173" s="8" t="s">
        <v>158</v>
      </c>
      <c r="J173" s="3" t="b">
        <f t="shared" si="10"/>
        <v>1</v>
      </c>
      <c r="K173" s="3">
        <f t="shared" si="11"/>
        <v>0</v>
      </c>
      <c r="L173" s="3">
        <f t="shared" si="12"/>
        <v>0</v>
      </c>
      <c r="M173" s="3">
        <f t="shared" si="13"/>
        <v>1</v>
      </c>
      <c r="N173" s="3">
        <f t="shared" si="14"/>
        <v>0</v>
      </c>
    </row>
    <row r="174" spans="1:14" x14ac:dyDescent="0.2">
      <c r="A174" s="7" t="s">
        <v>202</v>
      </c>
      <c r="B174" s="2" t="s">
        <v>514</v>
      </c>
      <c r="C174" s="2" t="s">
        <v>82</v>
      </c>
      <c r="D174" s="2" t="s">
        <v>515</v>
      </c>
      <c r="E174" s="12" t="s">
        <v>581</v>
      </c>
      <c r="F174" s="26" t="s">
        <v>96</v>
      </c>
      <c r="G174" s="5" t="s">
        <v>104</v>
      </c>
      <c r="H174" s="2" t="s">
        <v>583</v>
      </c>
      <c r="I174" s="8" t="s">
        <v>114</v>
      </c>
      <c r="J174" s="3" t="b">
        <f t="shared" si="10"/>
        <v>0</v>
      </c>
      <c r="K174" s="3">
        <f t="shared" si="11"/>
        <v>1</v>
      </c>
      <c r="L174" s="3">
        <f t="shared" si="12"/>
        <v>0</v>
      </c>
      <c r="M174" s="3">
        <f t="shared" si="13"/>
        <v>0</v>
      </c>
      <c r="N174" s="3">
        <f t="shared" si="14"/>
        <v>0</v>
      </c>
    </row>
    <row r="175" spans="1:14" x14ac:dyDescent="0.2">
      <c r="A175" s="7" t="s">
        <v>203</v>
      </c>
      <c r="B175" s="2" t="s">
        <v>516</v>
      </c>
      <c r="C175" s="2" t="s">
        <v>83</v>
      </c>
      <c r="D175" s="2" t="s">
        <v>331</v>
      </c>
      <c r="E175" s="12" t="s">
        <v>282</v>
      </c>
      <c r="F175" s="26" t="s">
        <v>96</v>
      </c>
      <c r="G175" s="5" t="s">
        <v>102</v>
      </c>
      <c r="H175" s="2" t="s">
        <v>582</v>
      </c>
      <c r="I175" s="8" t="s">
        <v>128</v>
      </c>
      <c r="J175" s="3" t="b">
        <f t="shared" si="10"/>
        <v>0</v>
      </c>
      <c r="K175" s="3">
        <f t="shared" si="11"/>
        <v>1</v>
      </c>
      <c r="L175" s="3">
        <f t="shared" si="12"/>
        <v>0</v>
      </c>
      <c r="M175" s="3">
        <f t="shared" si="13"/>
        <v>0</v>
      </c>
      <c r="N175" s="3">
        <f t="shared" si="14"/>
        <v>0</v>
      </c>
    </row>
    <row r="176" spans="1:14" x14ac:dyDescent="0.2">
      <c r="A176" s="7" t="s">
        <v>203</v>
      </c>
      <c r="B176" s="2" t="s">
        <v>516</v>
      </c>
      <c r="C176" s="2" t="s">
        <v>107</v>
      </c>
      <c r="D176" s="2" t="s">
        <v>331</v>
      </c>
      <c r="E176" s="12" t="s">
        <v>276</v>
      </c>
      <c r="F176" s="26"/>
      <c r="G176" s="5" t="s">
        <v>102</v>
      </c>
      <c r="H176" s="2" t="s">
        <v>582</v>
      </c>
      <c r="I176" s="8" t="s">
        <v>128</v>
      </c>
      <c r="J176" s="3" t="b">
        <f t="shared" si="10"/>
        <v>0</v>
      </c>
      <c r="K176" s="3">
        <f t="shared" si="11"/>
        <v>1</v>
      </c>
      <c r="L176" s="3">
        <f t="shared" si="12"/>
        <v>0</v>
      </c>
      <c r="M176" s="3">
        <f t="shared" si="13"/>
        <v>0</v>
      </c>
      <c r="N176" s="3">
        <f t="shared" si="14"/>
        <v>0</v>
      </c>
    </row>
    <row r="177" spans="1:14" x14ac:dyDescent="0.2">
      <c r="A177" s="7" t="s">
        <v>203</v>
      </c>
      <c r="B177" s="2" t="s">
        <v>516</v>
      </c>
      <c r="C177" s="2" t="s">
        <v>62</v>
      </c>
      <c r="D177" s="2" t="s">
        <v>518</v>
      </c>
      <c r="E177" s="12" t="s">
        <v>277</v>
      </c>
      <c r="F177" s="26"/>
      <c r="G177" s="5" t="s">
        <v>102</v>
      </c>
      <c r="H177" s="2" t="s">
        <v>582</v>
      </c>
      <c r="I177" s="8" t="s">
        <v>128</v>
      </c>
      <c r="J177" s="3" t="b">
        <f t="shared" si="10"/>
        <v>0</v>
      </c>
      <c r="K177" s="3">
        <f t="shared" si="11"/>
        <v>1</v>
      </c>
      <c r="L177" s="3">
        <f t="shared" si="12"/>
        <v>0</v>
      </c>
      <c r="M177" s="3">
        <f t="shared" si="13"/>
        <v>0</v>
      </c>
      <c r="N177" s="3">
        <f t="shared" si="14"/>
        <v>0</v>
      </c>
    </row>
    <row r="178" spans="1:14" x14ac:dyDescent="0.2">
      <c r="A178" s="7" t="s">
        <v>203</v>
      </c>
      <c r="B178" s="2" t="s">
        <v>516</v>
      </c>
      <c r="C178" s="2" t="s">
        <v>84</v>
      </c>
      <c r="D178" s="2" t="s">
        <v>517</v>
      </c>
      <c r="E178" s="12" t="s">
        <v>259</v>
      </c>
      <c r="F178" s="26" t="s">
        <v>95</v>
      </c>
      <c r="G178" s="5" t="s">
        <v>102</v>
      </c>
      <c r="H178" s="2" t="s">
        <v>583</v>
      </c>
      <c r="I178" s="8" t="s">
        <v>128</v>
      </c>
      <c r="J178" s="3" t="b">
        <f t="shared" si="10"/>
        <v>0</v>
      </c>
      <c r="K178" s="3">
        <f t="shared" si="11"/>
        <v>1</v>
      </c>
      <c r="L178" s="3">
        <f t="shared" si="12"/>
        <v>1</v>
      </c>
      <c r="M178" s="3">
        <f t="shared" si="13"/>
        <v>0</v>
      </c>
      <c r="N178" s="3">
        <f t="shared" si="14"/>
        <v>0</v>
      </c>
    </row>
    <row r="179" spans="1:14" x14ac:dyDescent="0.2">
      <c r="A179" s="7" t="s">
        <v>204</v>
      </c>
      <c r="B179" s="2" t="s">
        <v>519</v>
      </c>
      <c r="C179" s="2" t="s">
        <v>51</v>
      </c>
      <c r="D179" s="2" t="s">
        <v>520</v>
      </c>
      <c r="E179" s="12" t="s">
        <v>303</v>
      </c>
      <c r="F179" s="26" t="s">
        <v>96</v>
      </c>
      <c r="G179" s="5" t="s">
        <v>585</v>
      </c>
      <c r="H179" s="2" t="s">
        <v>584</v>
      </c>
      <c r="I179" s="8" t="s">
        <v>137</v>
      </c>
      <c r="J179" s="3" t="b">
        <f t="shared" si="10"/>
        <v>1</v>
      </c>
      <c r="K179" s="3">
        <f t="shared" si="11"/>
        <v>0</v>
      </c>
      <c r="L179" s="3">
        <f t="shared" si="12"/>
        <v>0</v>
      </c>
      <c r="M179" s="3">
        <f t="shared" si="13"/>
        <v>1</v>
      </c>
      <c r="N179" s="3">
        <f t="shared" si="14"/>
        <v>0</v>
      </c>
    </row>
    <row r="180" spans="1:14" x14ac:dyDescent="0.2">
      <c r="A180" s="7" t="s">
        <v>204</v>
      </c>
      <c r="B180" s="2" t="s">
        <v>519</v>
      </c>
      <c r="C180" s="2" t="s">
        <v>23</v>
      </c>
      <c r="D180" s="2" t="s">
        <v>331</v>
      </c>
      <c r="E180" s="12" t="s">
        <v>233</v>
      </c>
      <c r="F180" s="26" t="s">
        <v>96</v>
      </c>
      <c r="G180" s="5" t="s">
        <v>100</v>
      </c>
      <c r="H180" s="2" t="s">
        <v>584</v>
      </c>
      <c r="I180" s="8" t="s">
        <v>137</v>
      </c>
      <c r="J180" s="3" t="b">
        <f t="shared" si="10"/>
        <v>1</v>
      </c>
      <c r="K180" s="3">
        <f t="shared" si="11"/>
        <v>0</v>
      </c>
      <c r="L180" s="3">
        <f t="shared" si="12"/>
        <v>0</v>
      </c>
      <c r="M180" s="3">
        <f t="shared" si="13"/>
        <v>1</v>
      </c>
      <c r="N180" s="3">
        <f t="shared" si="14"/>
        <v>0</v>
      </c>
    </row>
    <row r="181" spans="1:14" x14ac:dyDescent="0.2">
      <c r="A181" s="7" t="s">
        <v>204</v>
      </c>
      <c r="B181" s="2" t="s">
        <v>519</v>
      </c>
      <c r="C181" s="2" t="s">
        <v>59</v>
      </c>
      <c r="D181" s="2" t="s">
        <v>521</v>
      </c>
      <c r="E181" s="12" t="s">
        <v>299</v>
      </c>
      <c r="F181" s="26" t="s">
        <v>96</v>
      </c>
      <c r="G181" s="5" t="s">
        <v>103</v>
      </c>
      <c r="H181" s="2" t="s">
        <v>584</v>
      </c>
      <c r="I181" s="8" t="s">
        <v>137</v>
      </c>
      <c r="J181" s="3" t="b">
        <f t="shared" si="10"/>
        <v>1</v>
      </c>
      <c r="K181" s="3">
        <f t="shared" si="11"/>
        <v>0</v>
      </c>
      <c r="L181" s="3">
        <f t="shared" si="12"/>
        <v>0</v>
      </c>
      <c r="M181" s="3">
        <f t="shared" si="13"/>
        <v>1</v>
      </c>
      <c r="N181" s="3">
        <f t="shared" si="14"/>
        <v>0</v>
      </c>
    </row>
    <row r="182" spans="1:14" x14ac:dyDescent="0.2">
      <c r="A182" s="7" t="s">
        <v>205</v>
      </c>
      <c r="B182" s="2" t="s">
        <v>522</v>
      </c>
      <c r="C182" s="2" t="s">
        <v>93</v>
      </c>
      <c r="D182" s="2" t="s">
        <v>523</v>
      </c>
      <c r="E182" s="12" t="s">
        <v>283</v>
      </c>
      <c r="F182" s="26" t="s">
        <v>95</v>
      </c>
      <c r="G182" s="5" t="s">
        <v>104</v>
      </c>
      <c r="H182" s="2" t="s">
        <v>582</v>
      </c>
      <c r="I182" s="8" t="s">
        <v>137</v>
      </c>
      <c r="J182" s="3" t="b">
        <f t="shared" si="10"/>
        <v>0</v>
      </c>
      <c r="K182" s="3">
        <f t="shared" si="11"/>
        <v>1</v>
      </c>
      <c r="L182" s="3">
        <f t="shared" si="12"/>
        <v>1</v>
      </c>
      <c r="M182" s="3">
        <f t="shared" si="13"/>
        <v>0</v>
      </c>
      <c r="N182" s="3">
        <f t="shared" si="14"/>
        <v>0</v>
      </c>
    </row>
    <row r="183" spans="1:14" x14ac:dyDescent="0.2">
      <c r="A183" s="7" t="s">
        <v>205</v>
      </c>
      <c r="B183" s="2" t="s">
        <v>522</v>
      </c>
      <c r="C183" s="2" t="s">
        <v>12</v>
      </c>
      <c r="D183" s="2" t="s">
        <v>524</v>
      </c>
      <c r="E183" s="12" t="s">
        <v>304</v>
      </c>
      <c r="F183" s="26" t="s">
        <v>95</v>
      </c>
      <c r="G183" s="5" t="s">
        <v>99</v>
      </c>
      <c r="H183" s="2" t="s">
        <v>583</v>
      </c>
      <c r="I183" s="8" t="s">
        <v>137</v>
      </c>
      <c r="J183" s="3" t="b">
        <f t="shared" si="10"/>
        <v>0</v>
      </c>
      <c r="K183" s="3">
        <f t="shared" si="11"/>
        <v>1</v>
      </c>
      <c r="L183" s="3">
        <f t="shared" si="12"/>
        <v>1</v>
      </c>
      <c r="M183" s="3">
        <f t="shared" si="13"/>
        <v>0</v>
      </c>
      <c r="N183" s="3">
        <f t="shared" si="14"/>
        <v>0</v>
      </c>
    </row>
    <row r="184" spans="1:14" x14ac:dyDescent="0.2">
      <c r="A184" s="7" t="s">
        <v>205</v>
      </c>
      <c r="B184" s="2" t="s">
        <v>522</v>
      </c>
      <c r="C184" s="2" t="s">
        <v>20</v>
      </c>
      <c r="D184" s="2" t="s">
        <v>525</v>
      </c>
      <c r="E184" s="12" t="s">
        <v>309</v>
      </c>
      <c r="F184" s="26" t="s">
        <v>95</v>
      </c>
      <c r="G184" s="5" t="s">
        <v>104</v>
      </c>
      <c r="H184" s="2" t="s">
        <v>583</v>
      </c>
      <c r="I184" s="8" t="s">
        <v>137</v>
      </c>
      <c r="J184" s="3" t="b">
        <f t="shared" si="10"/>
        <v>0</v>
      </c>
      <c r="K184" s="3">
        <f t="shared" si="11"/>
        <v>1</v>
      </c>
      <c r="L184" s="3">
        <f t="shared" si="12"/>
        <v>1</v>
      </c>
      <c r="M184" s="3">
        <f t="shared" si="13"/>
        <v>0</v>
      </c>
      <c r="N184" s="3">
        <f t="shared" si="14"/>
        <v>0</v>
      </c>
    </row>
    <row r="185" spans="1:14" x14ac:dyDescent="0.2">
      <c r="A185" s="7" t="s">
        <v>206</v>
      </c>
      <c r="B185" s="2" t="s">
        <v>527</v>
      </c>
      <c r="C185" s="2" t="s">
        <v>85</v>
      </c>
      <c r="D185" s="2" t="s">
        <v>526</v>
      </c>
      <c r="E185" s="12" t="s">
        <v>260</v>
      </c>
      <c r="F185" s="26" t="s">
        <v>95</v>
      </c>
      <c r="G185" s="5" t="s">
        <v>102</v>
      </c>
      <c r="H185" s="2" t="s">
        <v>583</v>
      </c>
      <c r="I185" s="8" t="s">
        <v>119</v>
      </c>
      <c r="J185" s="3" t="b">
        <f t="shared" si="10"/>
        <v>0</v>
      </c>
      <c r="K185" s="3">
        <f t="shared" si="11"/>
        <v>1</v>
      </c>
      <c r="L185" s="3">
        <f t="shared" si="12"/>
        <v>1</v>
      </c>
      <c r="M185" s="3">
        <f t="shared" si="13"/>
        <v>0</v>
      </c>
      <c r="N185" s="3">
        <f t="shared" si="14"/>
        <v>0</v>
      </c>
    </row>
    <row r="186" spans="1:14" x14ac:dyDescent="0.2">
      <c r="A186" s="7" t="s">
        <v>206</v>
      </c>
      <c r="B186" s="2" t="s">
        <v>527</v>
      </c>
      <c r="C186" s="2" t="s">
        <v>86</v>
      </c>
      <c r="D186" s="2" t="s">
        <v>526</v>
      </c>
      <c r="E186" s="12" t="s">
        <v>261</v>
      </c>
      <c r="F186" s="26" t="s">
        <v>95</v>
      </c>
      <c r="G186" s="5" t="s">
        <v>102</v>
      </c>
      <c r="H186" s="2" t="s">
        <v>583</v>
      </c>
      <c r="I186" s="8" t="s">
        <v>119</v>
      </c>
      <c r="J186" s="3" t="b">
        <f t="shared" si="10"/>
        <v>0</v>
      </c>
      <c r="K186" s="3">
        <f t="shared" si="11"/>
        <v>1</v>
      </c>
      <c r="L186" s="3">
        <f t="shared" si="12"/>
        <v>1</v>
      </c>
      <c r="M186" s="3">
        <f t="shared" si="13"/>
        <v>0</v>
      </c>
      <c r="N186" s="3">
        <f t="shared" si="14"/>
        <v>0</v>
      </c>
    </row>
    <row r="187" spans="1:14" x14ac:dyDescent="0.2">
      <c r="A187" s="7" t="s">
        <v>207</v>
      </c>
      <c r="B187" s="2" t="s">
        <v>529</v>
      </c>
      <c r="C187" s="2" t="s">
        <v>78</v>
      </c>
      <c r="D187" s="2" t="s">
        <v>528</v>
      </c>
      <c r="E187" s="12" t="s">
        <v>257</v>
      </c>
      <c r="F187" s="26" t="s">
        <v>95</v>
      </c>
      <c r="G187" s="5" t="s">
        <v>102</v>
      </c>
      <c r="H187" s="2" t="s">
        <v>583</v>
      </c>
      <c r="I187" s="8" t="s">
        <v>146</v>
      </c>
      <c r="J187" s="3" t="b">
        <f t="shared" si="10"/>
        <v>0</v>
      </c>
      <c r="K187" s="3">
        <f t="shared" si="11"/>
        <v>1</v>
      </c>
      <c r="L187" s="3">
        <f t="shared" si="12"/>
        <v>1</v>
      </c>
      <c r="M187" s="3">
        <f t="shared" si="13"/>
        <v>0</v>
      </c>
      <c r="N187" s="3">
        <f t="shared" si="14"/>
        <v>0</v>
      </c>
    </row>
    <row r="188" spans="1:14" x14ac:dyDescent="0.2">
      <c r="A188" s="7" t="s">
        <v>208</v>
      </c>
      <c r="B188" s="2" t="s">
        <v>530</v>
      </c>
      <c r="C188" s="2" t="s">
        <v>30</v>
      </c>
      <c r="D188" s="2" t="s">
        <v>531</v>
      </c>
      <c r="E188" s="12" t="s">
        <v>310</v>
      </c>
      <c r="F188" s="26" t="s">
        <v>95</v>
      </c>
      <c r="G188" s="5" t="s">
        <v>101</v>
      </c>
      <c r="H188" s="2" t="s">
        <v>583</v>
      </c>
      <c r="I188" s="8" t="s">
        <v>142</v>
      </c>
      <c r="J188" s="3" t="b">
        <f t="shared" si="10"/>
        <v>0</v>
      </c>
      <c r="K188" s="3">
        <f t="shared" si="11"/>
        <v>1</v>
      </c>
      <c r="L188" s="3">
        <f t="shared" si="12"/>
        <v>1</v>
      </c>
      <c r="M188" s="3">
        <f t="shared" si="13"/>
        <v>0</v>
      </c>
      <c r="N188" s="3">
        <f t="shared" si="14"/>
        <v>0</v>
      </c>
    </row>
    <row r="189" spans="1:14" x14ac:dyDescent="0.2">
      <c r="A189" s="7" t="s">
        <v>208</v>
      </c>
      <c r="B189" s="2" t="s">
        <v>530</v>
      </c>
      <c r="C189" s="2" t="s">
        <v>46</v>
      </c>
      <c r="D189" s="2" t="s">
        <v>533</v>
      </c>
      <c r="E189" s="12" t="s">
        <v>250</v>
      </c>
      <c r="F189" s="26" t="s">
        <v>96</v>
      </c>
      <c r="G189" s="5" t="s">
        <v>103</v>
      </c>
      <c r="H189" s="2" t="s">
        <v>583</v>
      </c>
      <c r="I189" s="8" t="s">
        <v>142</v>
      </c>
      <c r="J189" s="3" t="b">
        <f t="shared" si="10"/>
        <v>0</v>
      </c>
      <c r="K189" s="3">
        <f t="shared" si="11"/>
        <v>1</v>
      </c>
      <c r="L189" s="3">
        <f t="shared" si="12"/>
        <v>0</v>
      </c>
      <c r="M189" s="3">
        <f t="shared" si="13"/>
        <v>0</v>
      </c>
      <c r="N189" s="3">
        <f t="shared" si="14"/>
        <v>0</v>
      </c>
    </row>
    <row r="190" spans="1:14" x14ac:dyDescent="0.2">
      <c r="A190" s="61" t="s">
        <v>208</v>
      </c>
      <c r="B190" s="2" t="s">
        <v>530</v>
      </c>
      <c r="C190" s="60" t="s">
        <v>62</v>
      </c>
      <c r="D190" s="2" t="s">
        <v>532</v>
      </c>
      <c r="E190" s="12" t="s">
        <v>277</v>
      </c>
      <c r="F190" s="26" t="s">
        <v>95</v>
      </c>
      <c r="G190" s="5" t="s">
        <v>102</v>
      </c>
      <c r="H190" s="2" t="s">
        <v>582</v>
      </c>
      <c r="I190" s="8" t="s">
        <v>142</v>
      </c>
      <c r="J190" s="3" t="b">
        <f t="shared" si="10"/>
        <v>0</v>
      </c>
      <c r="K190" s="3">
        <f t="shared" si="11"/>
        <v>1</v>
      </c>
      <c r="L190" s="3">
        <f t="shared" si="12"/>
        <v>1</v>
      </c>
      <c r="M190" s="3">
        <f t="shared" si="13"/>
        <v>0</v>
      </c>
      <c r="N190" s="3">
        <f t="shared" si="14"/>
        <v>0</v>
      </c>
    </row>
    <row r="191" spans="1:14" x14ac:dyDescent="0.2">
      <c r="A191" s="7" t="s">
        <v>209</v>
      </c>
      <c r="B191" s="2" t="s">
        <v>534</v>
      </c>
      <c r="C191" s="2" t="s">
        <v>87</v>
      </c>
      <c r="D191" s="2" t="s">
        <v>535</v>
      </c>
      <c r="E191" s="12" t="s">
        <v>317</v>
      </c>
      <c r="F191" s="26" t="s">
        <v>95</v>
      </c>
      <c r="G191" s="5" t="s">
        <v>102</v>
      </c>
      <c r="H191" s="2" t="s">
        <v>583</v>
      </c>
      <c r="I191" s="8" t="s">
        <v>146</v>
      </c>
      <c r="J191" s="3" t="b">
        <f t="shared" si="10"/>
        <v>0</v>
      </c>
      <c r="K191" s="3">
        <f t="shared" si="11"/>
        <v>1</v>
      </c>
      <c r="L191" s="3">
        <f t="shared" si="12"/>
        <v>1</v>
      </c>
      <c r="M191" s="3">
        <f t="shared" si="13"/>
        <v>0</v>
      </c>
      <c r="N191" s="3">
        <f t="shared" si="14"/>
        <v>0</v>
      </c>
    </row>
    <row r="192" spans="1:14" x14ac:dyDescent="0.2">
      <c r="A192" s="7" t="s">
        <v>210</v>
      </c>
      <c r="B192" s="2" t="s">
        <v>536</v>
      </c>
      <c r="C192" s="2" t="s">
        <v>88</v>
      </c>
      <c r="D192" s="2" t="s">
        <v>537</v>
      </c>
      <c r="E192" s="12" t="s">
        <v>286</v>
      </c>
      <c r="F192" s="26" t="s">
        <v>96</v>
      </c>
      <c r="G192" s="5" t="s">
        <v>102</v>
      </c>
      <c r="H192" s="2" t="s">
        <v>220</v>
      </c>
      <c r="I192" s="8" t="s">
        <v>120</v>
      </c>
      <c r="J192" s="3" t="b">
        <f t="shared" si="10"/>
        <v>1</v>
      </c>
      <c r="K192" s="3">
        <f t="shared" si="11"/>
        <v>0</v>
      </c>
      <c r="L192" s="3">
        <f t="shared" si="12"/>
        <v>0</v>
      </c>
      <c r="M192" s="3">
        <f t="shared" si="13"/>
        <v>1</v>
      </c>
      <c r="N192" s="3">
        <f t="shared" si="14"/>
        <v>0</v>
      </c>
    </row>
    <row r="193" spans="1:14" x14ac:dyDescent="0.2">
      <c r="A193" s="7" t="s">
        <v>211</v>
      </c>
      <c r="B193" s="2" t="s">
        <v>538</v>
      </c>
      <c r="C193" s="2" t="s">
        <v>77</v>
      </c>
      <c r="D193" s="2" t="s">
        <v>539</v>
      </c>
      <c r="E193" s="12" t="s">
        <v>280</v>
      </c>
      <c r="F193" s="26" t="s">
        <v>95</v>
      </c>
      <c r="G193" s="5" t="s">
        <v>102</v>
      </c>
      <c r="H193" s="2" t="s">
        <v>582</v>
      </c>
      <c r="I193" s="8" t="s">
        <v>115</v>
      </c>
      <c r="J193" s="3" t="b">
        <f t="shared" si="10"/>
        <v>0</v>
      </c>
      <c r="K193" s="3">
        <f t="shared" si="11"/>
        <v>1</v>
      </c>
      <c r="L193" s="3">
        <f t="shared" si="12"/>
        <v>1</v>
      </c>
      <c r="M193" s="3">
        <f t="shared" si="13"/>
        <v>0</v>
      </c>
      <c r="N193" s="3">
        <f t="shared" si="14"/>
        <v>0</v>
      </c>
    </row>
    <row r="194" spans="1:14" x14ac:dyDescent="0.2">
      <c r="A194" s="7" t="s">
        <v>211</v>
      </c>
      <c r="B194" s="2" t="s">
        <v>538</v>
      </c>
      <c r="C194" s="2" t="s">
        <v>30</v>
      </c>
      <c r="D194" s="2" t="s">
        <v>539</v>
      </c>
      <c r="E194" s="12" t="s">
        <v>310</v>
      </c>
      <c r="F194" s="26" t="s">
        <v>95</v>
      </c>
      <c r="G194" s="5" t="s">
        <v>101</v>
      </c>
      <c r="H194" s="2" t="s">
        <v>583</v>
      </c>
      <c r="I194" s="8" t="s">
        <v>115</v>
      </c>
      <c r="J194" s="3" t="b">
        <f t="shared" si="10"/>
        <v>0</v>
      </c>
      <c r="K194" s="3">
        <f t="shared" si="11"/>
        <v>1</v>
      </c>
      <c r="L194" s="3">
        <f t="shared" si="12"/>
        <v>1</v>
      </c>
      <c r="M194" s="3">
        <f t="shared" si="13"/>
        <v>0</v>
      </c>
      <c r="N194" s="3">
        <f t="shared" si="14"/>
        <v>0</v>
      </c>
    </row>
    <row r="195" spans="1:14" x14ac:dyDescent="0.2">
      <c r="A195" s="7" t="s">
        <v>211</v>
      </c>
      <c r="B195" s="2" t="s">
        <v>538</v>
      </c>
      <c r="C195" s="2" t="s">
        <v>6</v>
      </c>
      <c r="D195" s="2" t="s">
        <v>539</v>
      </c>
      <c r="E195" s="12" t="s">
        <v>312</v>
      </c>
      <c r="F195" s="26" t="s">
        <v>96</v>
      </c>
      <c r="G195" s="5" t="s">
        <v>103</v>
      </c>
      <c r="H195" s="2" t="s">
        <v>583</v>
      </c>
      <c r="I195" s="8" t="s">
        <v>115</v>
      </c>
      <c r="J195" s="3" t="b">
        <f t="shared" ref="J195:J207" si="15">ISERROR(SEARCH("Ciencia",H195))</f>
        <v>0</v>
      </c>
      <c r="K195" s="3">
        <f t="shared" ref="K195:K207" si="16">IF(J195=FALSE,1,0)</f>
        <v>1</v>
      </c>
      <c r="L195" s="3">
        <f t="shared" ref="L195:L207" si="17">IF(AND(J195=FALSE,F195="PNPC"),1,0)</f>
        <v>0</v>
      </c>
      <c r="M195" s="3">
        <f t="shared" ref="M195:M207" si="18">IF(J195=TRUE,1,0)</f>
        <v>0</v>
      </c>
      <c r="N195" s="3">
        <f t="shared" ref="N195:N207" si="19">IF(AND(J195=TRUE,F195="PNPC"),1,0)</f>
        <v>0</v>
      </c>
    </row>
    <row r="196" spans="1:14" x14ac:dyDescent="0.2">
      <c r="A196" s="7" t="s">
        <v>212</v>
      </c>
      <c r="B196" s="2" t="s">
        <v>540</v>
      </c>
      <c r="C196" s="2" t="s">
        <v>89</v>
      </c>
      <c r="D196" s="2" t="s">
        <v>541</v>
      </c>
      <c r="E196" s="12" t="s">
        <v>318</v>
      </c>
      <c r="F196" s="26" t="s">
        <v>95</v>
      </c>
      <c r="G196" s="5" t="s">
        <v>101</v>
      </c>
      <c r="H196" s="2" t="s">
        <v>583</v>
      </c>
      <c r="I196" s="8" t="s">
        <v>124</v>
      </c>
      <c r="J196" s="3" t="b">
        <f t="shared" si="15"/>
        <v>0</v>
      </c>
      <c r="K196" s="3">
        <f t="shared" si="16"/>
        <v>1</v>
      </c>
      <c r="L196" s="3">
        <f t="shared" si="17"/>
        <v>1</v>
      </c>
      <c r="M196" s="3">
        <f t="shared" si="18"/>
        <v>0</v>
      </c>
      <c r="N196" s="3">
        <f t="shared" si="19"/>
        <v>0</v>
      </c>
    </row>
    <row r="197" spans="1:14" x14ac:dyDescent="0.2">
      <c r="A197" s="7" t="s">
        <v>212</v>
      </c>
      <c r="B197" s="2" t="s">
        <v>540</v>
      </c>
      <c r="C197" s="2" t="s">
        <v>90</v>
      </c>
      <c r="D197" s="2" t="s">
        <v>542</v>
      </c>
      <c r="E197" s="12" t="s">
        <v>284</v>
      </c>
      <c r="F197" s="26" t="s">
        <v>95</v>
      </c>
      <c r="G197" s="5" t="s">
        <v>101</v>
      </c>
      <c r="H197" s="2" t="s">
        <v>582</v>
      </c>
      <c r="I197" s="8" t="s">
        <v>124</v>
      </c>
      <c r="J197" s="3" t="b">
        <f t="shared" si="15"/>
        <v>0</v>
      </c>
      <c r="K197" s="3">
        <f t="shared" si="16"/>
        <v>1</v>
      </c>
      <c r="L197" s="3">
        <f t="shared" si="17"/>
        <v>1</v>
      </c>
      <c r="M197" s="3">
        <f t="shared" si="18"/>
        <v>0</v>
      </c>
      <c r="N197" s="3">
        <f t="shared" si="19"/>
        <v>0</v>
      </c>
    </row>
    <row r="198" spans="1:14" x14ac:dyDescent="0.2">
      <c r="A198" s="7" t="s">
        <v>212</v>
      </c>
      <c r="B198" s="2" t="s">
        <v>540</v>
      </c>
      <c r="C198" s="2" t="s">
        <v>32</v>
      </c>
      <c r="D198" s="2" t="s">
        <v>543</v>
      </c>
      <c r="E198" s="12" t="s">
        <v>298</v>
      </c>
      <c r="F198" s="26" t="s">
        <v>96</v>
      </c>
      <c r="G198" s="5" t="s">
        <v>98</v>
      </c>
      <c r="H198" s="2" t="s">
        <v>584</v>
      </c>
      <c r="I198" s="8" t="s">
        <v>124</v>
      </c>
      <c r="J198" s="3" t="b">
        <f t="shared" si="15"/>
        <v>1</v>
      </c>
      <c r="K198" s="3">
        <f t="shared" si="16"/>
        <v>0</v>
      </c>
      <c r="L198" s="3">
        <f t="shared" si="17"/>
        <v>0</v>
      </c>
      <c r="M198" s="3">
        <f t="shared" si="18"/>
        <v>1</v>
      </c>
      <c r="N198" s="3">
        <f t="shared" si="19"/>
        <v>0</v>
      </c>
    </row>
    <row r="199" spans="1:14" x14ac:dyDescent="0.2">
      <c r="A199" s="7" t="s">
        <v>212</v>
      </c>
      <c r="B199" s="2" t="s">
        <v>540</v>
      </c>
      <c r="C199" s="2" t="s">
        <v>19</v>
      </c>
      <c r="D199" s="2" t="s">
        <v>544</v>
      </c>
      <c r="E199" s="12" t="s">
        <v>302</v>
      </c>
      <c r="F199" s="26" t="s">
        <v>96</v>
      </c>
      <c r="G199" s="5" t="s">
        <v>585</v>
      </c>
      <c r="H199" s="2" t="s">
        <v>584</v>
      </c>
      <c r="I199" s="8" t="s">
        <v>124</v>
      </c>
      <c r="J199" s="3" t="b">
        <f t="shared" si="15"/>
        <v>1</v>
      </c>
      <c r="K199" s="3">
        <f t="shared" si="16"/>
        <v>0</v>
      </c>
      <c r="L199" s="3">
        <f t="shared" si="17"/>
        <v>0</v>
      </c>
      <c r="M199" s="3">
        <f t="shared" si="18"/>
        <v>1</v>
      </c>
      <c r="N199" s="3">
        <f t="shared" si="19"/>
        <v>0</v>
      </c>
    </row>
    <row r="200" spans="1:14" x14ac:dyDescent="0.2">
      <c r="A200" s="7" t="s">
        <v>213</v>
      </c>
      <c r="B200" s="2" t="s">
        <v>545</v>
      </c>
      <c r="C200" s="2" t="s">
        <v>64</v>
      </c>
      <c r="D200" s="2" t="s">
        <v>549</v>
      </c>
      <c r="E200" s="12" t="s">
        <v>295</v>
      </c>
      <c r="F200" s="26" t="s">
        <v>96</v>
      </c>
      <c r="G200" s="5" t="s">
        <v>99</v>
      </c>
      <c r="H200" s="2" t="s">
        <v>584</v>
      </c>
      <c r="I200" s="8" t="s">
        <v>136</v>
      </c>
      <c r="J200" s="3" t="b">
        <f t="shared" si="15"/>
        <v>1</v>
      </c>
      <c r="K200" s="3">
        <f t="shared" si="16"/>
        <v>0</v>
      </c>
      <c r="L200" s="3">
        <f t="shared" si="17"/>
        <v>0</v>
      </c>
      <c r="M200" s="3">
        <f t="shared" si="18"/>
        <v>1</v>
      </c>
      <c r="N200" s="3">
        <f t="shared" si="19"/>
        <v>0</v>
      </c>
    </row>
    <row r="201" spans="1:14" x14ac:dyDescent="0.2">
      <c r="A201" s="7" t="s">
        <v>213</v>
      </c>
      <c r="B201" s="2" t="s">
        <v>545</v>
      </c>
      <c r="C201" s="2" t="s">
        <v>51</v>
      </c>
      <c r="D201" s="2" t="s">
        <v>550</v>
      </c>
      <c r="E201" s="12" t="s">
        <v>303</v>
      </c>
      <c r="F201" s="26" t="s">
        <v>96</v>
      </c>
      <c r="G201" s="5" t="s">
        <v>585</v>
      </c>
      <c r="H201" s="2" t="s">
        <v>584</v>
      </c>
      <c r="I201" s="8" t="s">
        <v>136</v>
      </c>
      <c r="J201" s="3" t="b">
        <f t="shared" si="15"/>
        <v>1</v>
      </c>
      <c r="K201" s="3">
        <f t="shared" si="16"/>
        <v>0</v>
      </c>
      <c r="L201" s="3">
        <f t="shared" si="17"/>
        <v>0</v>
      </c>
      <c r="M201" s="3">
        <f t="shared" si="18"/>
        <v>1</v>
      </c>
      <c r="N201" s="3">
        <f t="shared" si="19"/>
        <v>0</v>
      </c>
    </row>
    <row r="202" spans="1:14" x14ac:dyDescent="0.2">
      <c r="A202" s="7" t="s">
        <v>213</v>
      </c>
      <c r="B202" s="2" t="s">
        <v>545</v>
      </c>
      <c r="C202" s="2" t="s">
        <v>11</v>
      </c>
      <c r="D202" s="2" t="s">
        <v>551</v>
      </c>
      <c r="E202" s="12" t="s">
        <v>301</v>
      </c>
      <c r="F202" s="26" t="s">
        <v>96</v>
      </c>
      <c r="G202" s="5" t="s">
        <v>98</v>
      </c>
      <c r="H202" s="2" t="s">
        <v>584</v>
      </c>
      <c r="I202" s="8" t="s">
        <v>136</v>
      </c>
      <c r="J202" s="3" t="b">
        <f t="shared" si="15"/>
        <v>1</v>
      </c>
      <c r="K202" s="3">
        <f t="shared" si="16"/>
        <v>0</v>
      </c>
      <c r="L202" s="3">
        <f t="shared" si="17"/>
        <v>0</v>
      </c>
      <c r="M202" s="3">
        <f t="shared" si="18"/>
        <v>1</v>
      </c>
      <c r="N202" s="3">
        <f t="shared" si="19"/>
        <v>0</v>
      </c>
    </row>
    <row r="203" spans="1:14" x14ac:dyDescent="0.2">
      <c r="A203" s="7" t="s">
        <v>214</v>
      </c>
      <c r="B203" s="2" t="s">
        <v>546</v>
      </c>
      <c r="C203" s="2" t="s">
        <v>23</v>
      </c>
      <c r="D203" s="2" t="s">
        <v>552</v>
      </c>
      <c r="E203" s="12" t="s">
        <v>233</v>
      </c>
      <c r="F203" s="26" t="s">
        <v>96</v>
      </c>
      <c r="G203" s="5" t="s">
        <v>100</v>
      </c>
      <c r="H203" s="2" t="s">
        <v>584</v>
      </c>
      <c r="I203" s="8" t="s">
        <v>159</v>
      </c>
      <c r="J203" s="3" t="b">
        <f t="shared" si="15"/>
        <v>1</v>
      </c>
      <c r="K203" s="3">
        <f t="shared" si="16"/>
        <v>0</v>
      </c>
      <c r="L203" s="3">
        <f t="shared" si="17"/>
        <v>0</v>
      </c>
      <c r="M203" s="3">
        <f t="shared" si="18"/>
        <v>1</v>
      </c>
      <c r="N203" s="3">
        <f t="shared" si="19"/>
        <v>0</v>
      </c>
    </row>
    <row r="204" spans="1:14" x14ac:dyDescent="0.2">
      <c r="A204" s="7" t="s">
        <v>214</v>
      </c>
      <c r="B204" s="2" t="s">
        <v>546</v>
      </c>
      <c r="C204" s="2" t="s">
        <v>91</v>
      </c>
      <c r="D204" s="2" t="s">
        <v>553</v>
      </c>
      <c r="E204" s="12" t="s">
        <v>291</v>
      </c>
      <c r="F204" s="26" t="s">
        <v>96</v>
      </c>
      <c r="G204" s="5" t="s">
        <v>104</v>
      </c>
      <c r="H204" s="2" t="s">
        <v>584</v>
      </c>
      <c r="I204" s="8" t="s">
        <v>159</v>
      </c>
      <c r="J204" s="3" t="b">
        <f t="shared" si="15"/>
        <v>1</v>
      </c>
      <c r="K204" s="3">
        <f t="shared" si="16"/>
        <v>0</v>
      </c>
      <c r="L204" s="3">
        <f t="shared" si="17"/>
        <v>0</v>
      </c>
      <c r="M204" s="3">
        <f t="shared" si="18"/>
        <v>1</v>
      </c>
      <c r="N204" s="3">
        <f t="shared" si="19"/>
        <v>0</v>
      </c>
    </row>
    <row r="205" spans="1:14" x14ac:dyDescent="0.2">
      <c r="A205" s="7" t="s">
        <v>215</v>
      </c>
      <c r="B205" s="2" t="s">
        <v>547</v>
      </c>
      <c r="C205" s="2" t="s">
        <v>92</v>
      </c>
      <c r="D205" s="2" t="s">
        <v>554</v>
      </c>
      <c r="E205" s="12" t="s">
        <v>285</v>
      </c>
      <c r="F205" s="26" t="s">
        <v>96</v>
      </c>
      <c r="G205" s="5" t="s">
        <v>103</v>
      </c>
      <c r="H205" s="2" t="s">
        <v>582</v>
      </c>
      <c r="I205" s="8" t="s">
        <v>109</v>
      </c>
      <c r="J205" s="3" t="b">
        <f t="shared" si="15"/>
        <v>0</v>
      </c>
      <c r="K205" s="3">
        <f t="shared" si="16"/>
        <v>1</v>
      </c>
      <c r="L205" s="3">
        <f t="shared" si="17"/>
        <v>0</v>
      </c>
      <c r="M205" s="3">
        <f t="shared" si="18"/>
        <v>0</v>
      </c>
      <c r="N205" s="3">
        <f t="shared" si="19"/>
        <v>0</v>
      </c>
    </row>
    <row r="206" spans="1:14" x14ac:dyDescent="0.2">
      <c r="A206" s="61" t="s">
        <v>215</v>
      </c>
      <c r="B206" s="2" t="s">
        <v>547</v>
      </c>
      <c r="C206" s="60" t="s">
        <v>12</v>
      </c>
      <c r="D206" s="2" t="s">
        <v>554</v>
      </c>
      <c r="E206" s="12" t="s">
        <v>304</v>
      </c>
      <c r="F206" s="26" t="s">
        <v>95</v>
      </c>
      <c r="G206" s="5" t="s">
        <v>99</v>
      </c>
      <c r="H206" s="2" t="s">
        <v>583</v>
      </c>
      <c r="I206" s="8" t="s">
        <v>109</v>
      </c>
      <c r="J206" s="3" t="b">
        <f t="shared" si="15"/>
        <v>0</v>
      </c>
      <c r="K206" s="3">
        <f t="shared" si="16"/>
        <v>1</v>
      </c>
      <c r="L206" s="3">
        <f t="shared" si="17"/>
        <v>1</v>
      </c>
      <c r="M206" s="3">
        <f t="shared" si="18"/>
        <v>0</v>
      </c>
      <c r="N206" s="3">
        <f t="shared" si="19"/>
        <v>0</v>
      </c>
    </row>
    <row r="207" spans="1:14" ht="12.75" thickBot="1" x14ac:dyDescent="0.25">
      <c r="A207" s="9" t="s">
        <v>216</v>
      </c>
      <c r="B207" s="10" t="s">
        <v>548</v>
      </c>
      <c r="C207" s="10" t="s">
        <v>19</v>
      </c>
      <c r="D207" s="10" t="s">
        <v>555</v>
      </c>
      <c r="E207" s="29" t="s">
        <v>302</v>
      </c>
      <c r="F207" s="27" t="s">
        <v>96</v>
      </c>
      <c r="G207" s="22" t="s">
        <v>585</v>
      </c>
      <c r="H207" s="10" t="s">
        <v>584</v>
      </c>
      <c r="I207" s="11" t="s">
        <v>128</v>
      </c>
      <c r="J207" s="3" t="b">
        <f t="shared" si="15"/>
        <v>1</v>
      </c>
      <c r="K207" s="3">
        <f t="shared" si="16"/>
        <v>0</v>
      </c>
      <c r="L207" s="3">
        <f t="shared" si="17"/>
        <v>0</v>
      </c>
      <c r="M207" s="3">
        <f t="shared" si="18"/>
        <v>1</v>
      </c>
      <c r="N207" s="3">
        <f t="shared" si="19"/>
        <v>0</v>
      </c>
    </row>
    <row r="209" spans="1:14" x14ac:dyDescent="0.2">
      <c r="K209" s="3">
        <f>SUM(K2:K208)</f>
        <v>103</v>
      </c>
      <c r="L209" s="3">
        <f>SUM(L2:L208)</f>
        <v>77</v>
      </c>
      <c r="M209" s="3">
        <f>SUM(M2:M208)</f>
        <v>103</v>
      </c>
      <c r="N209" s="3">
        <f>SUM(N2:N208)</f>
        <v>30</v>
      </c>
    </row>
    <row r="210" spans="1:14" x14ac:dyDescent="0.2">
      <c r="A210" s="60" t="s">
        <v>614</v>
      </c>
      <c r="K210" s="3" t="s">
        <v>604</v>
      </c>
      <c r="L210" s="54">
        <f>L209/K209</f>
        <v>0.74757281553398058</v>
      </c>
      <c r="M210" s="3" t="s">
        <v>609</v>
      </c>
      <c r="N210" s="54">
        <f>N209/M209</f>
        <v>0.29126213592233008</v>
      </c>
    </row>
  </sheetData>
  <pageMargins left="0.25" right="0.25" top="0.75" bottom="0.75" header="0.3" footer="0.3"/>
  <pageSetup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"/>
  <sheetViews>
    <sheetView workbookViewId="0">
      <selection activeCell="D12" sqref="D12:D14"/>
    </sheetView>
  </sheetViews>
  <sheetFormatPr baseColWidth="10" defaultRowHeight="12" x14ac:dyDescent="0.2"/>
  <cols>
    <col min="1" max="1" width="35.875" bestFit="1" customWidth="1"/>
  </cols>
  <sheetData>
    <row r="1" spans="1:5" ht="41.25" thickBot="1" x14ac:dyDescent="0.25">
      <c r="A1" s="30"/>
      <c r="B1" s="31" t="s">
        <v>586</v>
      </c>
      <c r="C1" s="32" t="s">
        <v>587</v>
      </c>
      <c r="D1" s="56" t="s">
        <v>588</v>
      </c>
      <c r="E1" s="33" t="s">
        <v>589</v>
      </c>
    </row>
    <row r="2" spans="1:5" ht="13.5" x14ac:dyDescent="0.2">
      <c r="A2" s="34" t="s">
        <v>613</v>
      </c>
      <c r="B2" s="35">
        <v>32</v>
      </c>
      <c r="C2" s="36">
        <v>20</v>
      </c>
      <c r="D2" s="57">
        <v>26</v>
      </c>
      <c r="E2" s="37">
        <v>17</v>
      </c>
    </row>
    <row r="3" spans="1:5" ht="13.5" x14ac:dyDescent="0.2">
      <c r="A3" s="38" t="s">
        <v>590</v>
      </c>
      <c r="B3" s="39">
        <v>63</v>
      </c>
      <c r="C3" s="40">
        <v>32</v>
      </c>
      <c r="D3" s="58">
        <v>46</v>
      </c>
      <c r="E3" s="41">
        <v>23</v>
      </c>
    </row>
    <row r="4" spans="1:5" ht="13.5" x14ac:dyDescent="0.2">
      <c r="A4" s="38" t="s">
        <v>591</v>
      </c>
      <c r="B4" s="39">
        <v>91</v>
      </c>
      <c r="C4" s="40">
        <v>29</v>
      </c>
      <c r="D4" s="58">
        <v>28</v>
      </c>
      <c r="E4" s="41">
        <v>12</v>
      </c>
    </row>
    <row r="5" spans="1:5" ht="14.25" thickBot="1" x14ac:dyDescent="0.25">
      <c r="A5" s="42" t="s">
        <v>592</v>
      </c>
      <c r="B5" s="43">
        <v>12</v>
      </c>
      <c r="C5" s="44">
        <v>11</v>
      </c>
      <c r="D5" s="59">
        <v>2</v>
      </c>
      <c r="E5" s="45">
        <v>2</v>
      </c>
    </row>
    <row r="6" spans="1:5" ht="14.25" thickBot="1" x14ac:dyDescent="0.25">
      <c r="A6" s="46"/>
      <c r="B6" s="47">
        <f>SUM(B2:B5)</f>
        <v>198</v>
      </c>
      <c r="C6" s="48">
        <f t="shared" ref="C6:E6" si="0">SUM(C2:C5)</f>
        <v>92</v>
      </c>
      <c r="D6" s="55">
        <f t="shared" si="0"/>
        <v>102</v>
      </c>
      <c r="E6" s="49">
        <f t="shared" si="0"/>
        <v>54</v>
      </c>
    </row>
    <row r="7" spans="1:5" x14ac:dyDescent="0.2">
      <c r="A7" s="46"/>
      <c r="B7" s="46"/>
      <c r="C7" s="46"/>
      <c r="D7" s="46"/>
      <c r="E7" s="46"/>
    </row>
    <row r="8" spans="1:5" x14ac:dyDescent="0.2">
      <c r="A8" s="46"/>
      <c r="B8" s="46"/>
      <c r="C8" s="46"/>
      <c r="D8" s="46"/>
      <c r="E8" s="46"/>
    </row>
    <row r="9" spans="1:5" x14ac:dyDescent="0.2">
      <c r="A9" s="46" t="s">
        <v>612</v>
      </c>
      <c r="B9" s="46"/>
      <c r="C9" s="46"/>
      <c r="D9" s="46"/>
      <c r="E9" s="46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2"/>
  <sheetViews>
    <sheetView workbookViewId="0">
      <selection activeCell="C21" sqref="C21"/>
    </sheetView>
  </sheetViews>
  <sheetFormatPr baseColWidth="10" defaultRowHeight="12" x14ac:dyDescent="0.2"/>
  <cols>
    <col min="1" max="1" width="49.25" bestFit="1" customWidth="1"/>
    <col min="2" max="2" width="10.375" bestFit="1" customWidth="1"/>
  </cols>
  <sheetData>
    <row r="1" spans="1:2" ht="13.5" x14ac:dyDescent="0.25">
      <c r="A1" s="50" t="s">
        <v>594</v>
      </c>
      <c r="B1" s="51" t="s">
        <v>593</v>
      </c>
    </row>
    <row r="2" spans="1:2" x14ac:dyDescent="0.2">
      <c r="A2" s="2" t="s">
        <v>93</v>
      </c>
      <c r="B2" s="52" t="s">
        <v>95</v>
      </c>
    </row>
    <row r="3" spans="1:2" x14ac:dyDescent="0.2">
      <c r="A3" s="2" t="s">
        <v>1</v>
      </c>
      <c r="B3" s="52" t="s">
        <v>95</v>
      </c>
    </row>
    <row r="4" spans="1:2" x14ac:dyDescent="0.2">
      <c r="A4" s="2" t="s">
        <v>13</v>
      </c>
      <c r="B4" s="52" t="s">
        <v>95</v>
      </c>
    </row>
    <row r="5" spans="1:2" x14ac:dyDescent="0.2">
      <c r="A5" s="2" t="s">
        <v>62</v>
      </c>
      <c r="B5" s="52" t="s">
        <v>95</v>
      </c>
    </row>
    <row r="6" spans="1:2" x14ac:dyDescent="0.2">
      <c r="A6" s="2" t="s">
        <v>21</v>
      </c>
      <c r="B6" s="52" t="s">
        <v>95</v>
      </c>
    </row>
    <row r="7" spans="1:2" x14ac:dyDescent="0.2">
      <c r="A7" s="2" t="s">
        <v>40</v>
      </c>
      <c r="B7" s="52" t="s">
        <v>95</v>
      </c>
    </row>
    <row r="8" spans="1:2" x14ac:dyDescent="0.2">
      <c r="A8" s="2" t="s">
        <v>83</v>
      </c>
      <c r="B8" s="52" t="s">
        <v>96</v>
      </c>
    </row>
    <row r="9" spans="1:2" x14ac:dyDescent="0.2">
      <c r="A9" s="2" t="s">
        <v>77</v>
      </c>
      <c r="B9" s="52" t="s">
        <v>95</v>
      </c>
    </row>
    <row r="10" spans="1:2" x14ac:dyDescent="0.2">
      <c r="A10" s="2" t="s">
        <v>90</v>
      </c>
      <c r="B10" s="52" t="s">
        <v>95</v>
      </c>
    </row>
    <row r="11" spans="1:2" x14ac:dyDescent="0.2">
      <c r="A11" s="2" t="s">
        <v>107</v>
      </c>
      <c r="B11" s="52"/>
    </row>
    <row r="12" spans="1:2" x14ac:dyDescent="0.2">
      <c r="A12" s="2" t="s">
        <v>67</v>
      </c>
      <c r="B12" s="52" t="s">
        <v>95</v>
      </c>
    </row>
    <row r="13" spans="1:2" x14ac:dyDescent="0.2">
      <c r="A13" s="2" t="s">
        <v>28</v>
      </c>
      <c r="B13" s="52" t="s">
        <v>95</v>
      </c>
    </row>
    <row r="14" spans="1:2" x14ac:dyDescent="0.2">
      <c r="A14" s="2" t="s">
        <v>54</v>
      </c>
      <c r="B14" s="52" t="s">
        <v>95</v>
      </c>
    </row>
    <row r="15" spans="1:2" x14ac:dyDescent="0.2">
      <c r="A15" s="2" t="s">
        <v>2</v>
      </c>
      <c r="B15" s="52" t="s">
        <v>95</v>
      </c>
    </row>
    <row r="16" spans="1:2" x14ac:dyDescent="0.2">
      <c r="A16" s="2" t="s">
        <v>3</v>
      </c>
      <c r="B16" s="52" t="s">
        <v>95</v>
      </c>
    </row>
    <row r="17" spans="1:2" x14ac:dyDescent="0.2">
      <c r="A17" s="2" t="s">
        <v>29</v>
      </c>
      <c r="B17" s="52" t="s">
        <v>95</v>
      </c>
    </row>
    <row r="18" spans="1:2" x14ac:dyDescent="0.2">
      <c r="A18" s="2" t="s">
        <v>27</v>
      </c>
      <c r="B18" s="52" t="s">
        <v>95</v>
      </c>
    </row>
    <row r="19" spans="1:2" x14ac:dyDescent="0.2">
      <c r="A19" s="2" t="s">
        <v>92</v>
      </c>
      <c r="B19" s="52" t="s">
        <v>96</v>
      </c>
    </row>
    <row r="20" spans="1:2" x14ac:dyDescent="0.2">
      <c r="A20" s="2" t="s">
        <v>71</v>
      </c>
      <c r="B20" s="52" t="s">
        <v>95</v>
      </c>
    </row>
    <row r="21" spans="1:2" x14ac:dyDescent="0.2">
      <c r="A21" s="2" t="s">
        <v>80</v>
      </c>
      <c r="B21" s="52" t="s">
        <v>95</v>
      </c>
    </row>
    <row r="22" spans="1:2" ht="13.5" x14ac:dyDescent="0.2">
      <c r="A22" s="53" t="s">
        <v>602</v>
      </c>
      <c r="B22" s="53" t="s">
        <v>610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4"/>
  <sheetViews>
    <sheetView zoomScaleNormal="100" workbookViewId="0">
      <selection activeCell="B35" sqref="B35"/>
    </sheetView>
  </sheetViews>
  <sheetFormatPr baseColWidth="10" defaultRowHeight="12" x14ac:dyDescent="0.2"/>
  <cols>
    <col min="1" max="1" width="51.375" bestFit="1" customWidth="1"/>
    <col min="2" max="2" width="10.375" bestFit="1" customWidth="1"/>
  </cols>
  <sheetData>
    <row r="1" spans="1:2" ht="13.5" x14ac:dyDescent="0.25">
      <c r="A1" s="50" t="s">
        <v>595</v>
      </c>
      <c r="B1" s="51" t="s">
        <v>593</v>
      </c>
    </row>
    <row r="2" spans="1:2" x14ac:dyDescent="0.2">
      <c r="A2" s="2" t="s">
        <v>26</v>
      </c>
      <c r="B2" s="52" t="s">
        <v>96</v>
      </c>
    </row>
    <row r="3" spans="1:2" x14ac:dyDescent="0.2">
      <c r="A3" s="2" t="s">
        <v>4</v>
      </c>
      <c r="B3" s="52" t="s">
        <v>95</v>
      </c>
    </row>
    <row r="4" spans="1:2" x14ac:dyDescent="0.2">
      <c r="A4" s="2" t="s">
        <v>12</v>
      </c>
      <c r="B4" s="52" t="s">
        <v>95</v>
      </c>
    </row>
    <row r="5" spans="1:2" x14ac:dyDescent="0.2">
      <c r="A5" s="2" t="s">
        <v>63</v>
      </c>
      <c r="B5" s="52" t="s">
        <v>95</v>
      </c>
    </row>
    <row r="6" spans="1:2" x14ac:dyDescent="0.2">
      <c r="A6" s="2" t="s">
        <v>73</v>
      </c>
      <c r="B6" s="52" t="s">
        <v>95</v>
      </c>
    </row>
    <row r="7" spans="1:2" x14ac:dyDescent="0.2">
      <c r="A7" s="2" t="s">
        <v>22</v>
      </c>
      <c r="B7" s="52" t="s">
        <v>95</v>
      </c>
    </row>
    <row r="8" spans="1:2" x14ac:dyDescent="0.2">
      <c r="A8" s="2" t="s">
        <v>14</v>
      </c>
      <c r="B8" s="52" t="s">
        <v>96</v>
      </c>
    </row>
    <row r="9" spans="1:2" x14ac:dyDescent="0.2">
      <c r="A9" s="2" t="s">
        <v>84</v>
      </c>
      <c r="B9" s="52" t="s">
        <v>95</v>
      </c>
    </row>
    <row r="10" spans="1:2" x14ac:dyDescent="0.2">
      <c r="A10" s="2" t="s">
        <v>82</v>
      </c>
      <c r="B10" s="52"/>
    </row>
    <row r="11" spans="1:2" x14ac:dyDescent="0.2">
      <c r="A11" s="2" t="s">
        <v>78</v>
      </c>
      <c r="B11" s="52" t="s">
        <v>95</v>
      </c>
    </row>
    <row r="12" spans="1:2" x14ac:dyDescent="0.2">
      <c r="A12" s="2" t="s">
        <v>89</v>
      </c>
      <c r="B12" s="52" t="s">
        <v>95</v>
      </c>
    </row>
    <row r="13" spans="1:2" x14ac:dyDescent="0.2">
      <c r="A13" s="2" t="s">
        <v>58</v>
      </c>
      <c r="B13" s="52" t="s">
        <v>95</v>
      </c>
    </row>
    <row r="14" spans="1:2" x14ac:dyDescent="0.2">
      <c r="A14" s="2" t="s">
        <v>74</v>
      </c>
      <c r="B14" s="52" t="s">
        <v>96</v>
      </c>
    </row>
    <row r="15" spans="1:2" x14ac:dyDescent="0.2">
      <c r="A15" s="2" t="s">
        <v>68</v>
      </c>
      <c r="B15" s="52" t="s">
        <v>95</v>
      </c>
    </row>
    <row r="16" spans="1:2" x14ac:dyDescent="0.2">
      <c r="A16" s="2" t="s">
        <v>41</v>
      </c>
      <c r="B16" s="52" t="s">
        <v>95</v>
      </c>
    </row>
    <row r="17" spans="1:5" x14ac:dyDescent="0.2">
      <c r="A17" s="2" t="s">
        <v>20</v>
      </c>
      <c r="B17" s="52" t="s">
        <v>95</v>
      </c>
      <c r="E17">
        <f>32-8</f>
        <v>24</v>
      </c>
    </row>
    <row r="18" spans="1:5" x14ac:dyDescent="0.2">
      <c r="A18" s="2" t="s">
        <v>30</v>
      </c>
      <c r="B18" s="52" t="s">
        <v>95</v>
      </c>
    </row>
    <row r="19" spans="1:5" x14ac:dyDescent="0.2">
      <c r="A19" s="2" t="s">
        <v>55</v>
      </c>
      <c r="B19" s="52" t="s">
        <v>95</v>
      </c>
    </row>
    <row r="20" spans="1:5" x14ac:dyDescent="0.2">
      <c r="A20" s="2" t="s">
        <v>5</v>
      </c>
      <c r="B20" s="52" t="s">
        <v>95</v>
      </c>
    </row>
    <row r="21" spans="1:5" x14ac:dyDescent="0.2">
      <c r="A21" s="2" t="s">
        <v>39</v>
      </c>
      <c r="B21" s="52" t="s">
        <v>96</v>
      </c>
    </row>
    <row r="22" spans="1:5" x14ac:dyDescent="0.2">
      <c r="A22" s="2" t="s">
        <v>6</v>
      </c>
      <c r="B22" s="52" t="s">
        <v>95</v>
      </c>
    </row>
    <row r="23" spans="1:5" x14ac:dyDescent="0.2">
      <c r="A23" s="2" t="s">
        <v>46</v>
      </c>
      <c r="B23" s="52" t="s">
        <v>96</v>
      </c>
    </row>
    <row r="24" spans="1:5" x14ac:dyDescent="0.2">
      <c r="A24" s="2" t="s">
        <v>15</v>
      </c>
      <c r="B24" s="52" t="s">
        <v>95</v>
      </c>
    </row>
    <row r="25" spans="1:5" x14ac:dyDescent="0.2">
      <c r="A25" s="2" t="s">
        <v>85</v>
      </c>
      <c r="B25" s="52" t="s">
        <v>95</v>
      </c>
    </row>
    <row r="26" spans="1:5" x14ac:dyDescent="0.2">
      <c r="A26" s="2" t="s">
        <v>48</v>
      </c>
      <c r="B26" s="52" t="s">
        <v>96</v>
      </c>
    </row>
    <row r="27" spans="1:5" x14ac:dyDescent="0.2">
      <c r="A27" s="2" t="s">
        <v>65</v>
      </c>
      <c r="B27" s="52" t="s">
        <v>95</v>
      </c>
    </row>
    <row r="28" spans="1:5" x14ac:dyDescent="0.2">
      <c r="A28" s="2" t="s">
        <v>97</v>
      </c>
      <c r="B28" s="52" t="s">
        <v>96</v>
      </c>
    </row>
    <row r="29" spans="1:5" x14ac:dyDescent="0.2">
      <c r="A29" s="2" t="s">
        <v>42</v>
      </c>
      <c r="B29" s="52" t="s">
        <v>95</v>
      </c>
    </row>
    <row r="30" spans="1:5" x14ac:dyDescent="0.2">
      <c r="A30" s="2" t="s">
        <v>72</v>
      </c>
      <c r="B30" s="52" t="s">
        <v>95</v>
      </c>
    </row>
    <row r="31" spans="1:5" x14ac:dyDescent="0.2">
      <c r="A31" s="2" t="s">
        <v>87</v>
      </c>
      <c r="B31" s="52" t="s">
        <v>95</v>
      </c>
    </row>
    <row r="32" spans="1:5" x14ac:dyDescent="0.2">
      <c r="A32" s="2" t="s">
        <v>81</v>
      </c>
      <c r="B32" s="52" t="s">
        <v>95</v>
      </c>
    </row>
    <row r="33" spans="1:2" x14ac:dyDescent="0.2">
      <c r="A33" s="2" t="s">
        <v>86</v>
      </c>
      <c r="B33" s="52" t="s">
        <v>95</v>
      </c>
    </row>
    <row r="34" spans="1:2" ht="13.5" x14ac:dyDescent="0.2">
      <c r="A34" s="53" t="s">
        <v>596</v>
      </c>
      <c r="B34" s="53" t="s">
        <v>611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1"/>
  <sheetViews>
    <sheetView workbookViewId="0">
      <selection activeCell="B27" sqref="B27"/>
    </sheetView>
  </sheetViews>
  <sheetFormatPr baseColWidth="10" defaultRowHeight="12" x14ac:dyDescent="0.2"/>
  <cols>
    <col min="1" max="1" width="46.5" bestFit="1" customWidth="1"/>
    <col min="2" max="2" width="10.375" bestFit="1" customWidth="1"/>
  </cols>
  <sheetData>
    <row r="1" spans="1:2" ht="13.5" x14ac:dyDescent="0.2">
      <c r="A1" s="50" t="s">
        <v>597</v>
      </c>
      <c r="B1" s="50" t="s">
        <v>593</v>
      </c>
    </row>
    <row r="2" spans="1:2" x14ac:dyDescent="0.2">
      <c r="A2" s="2" t="s">
        <v>23</v>
      </c>
      <c r="B2" s="52" t="s">
        <v>96</v>
      </c>
    </row>
    <row r="3" spans="1:2" x14ac:dyDescent="0.2">
      <c r="A3" s="2" t="s">
        <v>53</v>
      </c>
      <c r="B3" s="52" t="s">
        <v>96</v>
      </c>
    </row>
    <row r="4" spans="1:2" x14ac:dyDescent="0.2">
      <c r="A4" s="2" t="s">
        <v>35</v>
      </c>
      <c r="B4" s="52" t="s">
        <v>96</v>
      </c>
    </row>
    <row r="5" spans="1:2" x14ac:dyDescent="0.2">
      <c r="A5" s="2" t="s">
        <v>60</v>
      </c>
      <c r="B5" s="52" t="s">
        <v>96</v>
      </c>
    </row>
    <row r="6" spans="1:2" x14ac:dyDescent="0.2">
      <c r="A6" s="2" t="s">
        <v>76</v>
      </c>
      <c r="B6" s="52" t="s">
        <v>96</v>
      </c>
    </row>
    <row r="7" spans="1:2" x14ac:dyDescent="0.2">
      <c r="A7" s="2" t="s">
        <v>91</v>
      </c>
      <c r="B7" s="52" t="s">
        <v>96</v>
      </c>
    </row>
    <row r="8" spans="1:2" x14ac:dyDescent="0.2">
      <c r="A8" s="2" t="s">
        <v>24</v>
      </c>
      <c r="B8" s="52" t="s">
        <v>96</v>
      </c>
    </row>
    <row r="9" spans="1:2" x14ac:dyDescent="0.2">
      <c r="A9" s="2" t="s">
        <v>34</v>
      </c>
      <c r="B9" s="52" t="s">
        <v>95</v>
      </c>
    </row>
    <row r="10" spans="1:2" x14ac:dyDescent="0.2">
      <c r="A10" s="2" t="s">
        <v>69</v>
      </c>
      <c r="B10" s="52" t="s">
        <v>96</v>
      </c>
    </row>
    <row r="11" spans="1:2" x14ac:dyDescent="0.2">
      <c r="A11" s="2" t="s">
        <v>25</v>
      </c>
      <c r="B11" s="52" t="s">
        <v>96</v>
      </c>
    </row>
    <row r="12" spans="1:2" x14ac:dyDescent="0.2">
      <c r="A12" s="2" t="s">
        <v>45</v>
      </c>
      <c r="B12" s="52" t="s">
        <v>96</v>
      </c>
    </row>
    <row r="13" spans="1:2" x14ac:dyDescent="0.2">
      <c r="A13" s="2" t="s">
        <v>31</v>
      </c>
      <c r="B13" s="52" t="s">
        <v>96</v>
      </c>
    </row>
    <row r="14" spans="1:2" x14ac:dyDescent="0.2">
      <c r="A14" s="2" t="s">
        <v>64</v>
      </c>
      <c r="B14" s="52" t="s">
        <v>95</v>
      </c>
    </row>
    <row r="15" spans="1:2" x14ac:dyDescent="0.2">
      <c r="A15" s="2" t="s">
        <v>18</v>
      </c>
      <c r="B15" s="52" t="s">
        <v>95</v>
      </c>
    </row>
    <row r="16" spans="1:2" x14ac:dyDescent="0.2">
      <c r="A16" s="2" t="s">
        <v>61</v>
      </c>
      <c r="B16" s="52"/>
    </row>
    <row r="17" spans="1:2" x14ac:dyDescent="0.2">
      <c r="A17" s="2" t="s">
        <v>50</v>
      </c>
      <c r="B17" s="52" t="s">
        <v>95</v>
      </c>
    </row>
    <row r="18" spans="1:2" x14ac:dyDescent="0.2">
      <c r="A18" s="2" t="s">
        <v>49</v>
      </c>
      <c r="B18" s="52" t="s">
        <v>95</v>
      </c>
    </row>
    <row r="19" spans="1:2" x14ac:dyDescent="0.2">
      <c r="A19" s="2" t="s">
        <v>32</v>
      </c>
      <c r="B19" s="52" t="s">
        <v>95</v>
      </c>
    </row>
    <row r="20" spans="1:2" x14ac:dyDescent="0.2">
      <c r="A20" s="2" t="s">
        <v>59</v>
      </c>
      <c r="B20" s="52" t="s">
        <v>95</v>
      </c>
    </row>
    <row r="21" spans="1:2" x14ac:dyDescent="0.2">
      <c r="A21" s="2" t="s">
        <v>17</v>
      </c>
      <c r="B21" s="52" t="s">
        <v>95</v>
      </c>
    </row>
    <row r="22" spans="1:2" x14ac:dyDescent="0.2">
      <c r="A22" s="2" t="s">
        <v>33</v>
      </c>
      <c r="B22" s="52" t="s">
        <v>95</v>
      </c>
    </row>
    <row r="23" spans="1:2" x14ac:dyDescent="0.2">
      <c r="A23" s="2" t="s">
        <v>11</v>
      </c>
      <c r="B23" s="52" t="s">
        <v>95</v>
      </c>
    </row>
    <row r="24" spans="1:2" x14ac:dyDescent="0.2">
      <c r="A24" s="2" t="s">
        <v>44</v>
      </c>
      <c r="B24" s="52" t="s">
        <v>96</v>
      </c>
    </row>
    <row r="25" spans="1:2" x14ac:dyDescent="0.2">
      <c r="A25" s="2" t="s">
        <v>16</v>
      </c>
      <c r="B25" s="52" t="s">
        <v>96</v>
      </c>
    </row>
    <row r="26" spans="1:2" x14ac:dyDescent="0.2">
      <c r="A26" s="2" t="s">
        <v>43</v>
      </c>
      <c r="B26" s="52" t="s">
        <v>95</v>
      </c>
    </row>
    <row r="27" spans="1:2" x14ac:dyDescent="0.2">
      <c r="A27" s="2" t="s">
        <v>19</v>
      </c>
      <c r="B27" s="52" t="s">
        <v>95</v>
      </c>
    </row>
    <row r="28" spans="1:2" x14ac:dyDescent="0.2">
      <c r="A28" s="2" t="s">
        <v>36</v>
      </c>
      <c r="B28" s="52" t="s">
        <v>96</v>
      </c>
    </row>
    <row r="29" spans="1:2" x14ac:dyDescent="0.2">
      <c r="A29" s="2" t="s">
        <v>51</v>
      </c>
      <c r="B29" s="52"/>
    </row>
    <row r="30" spans="1:2" x14ac:dyDescent="0.2">
      <c r="A30" s="2" t="s">
        <v>66</v>
      </c>
      <c r="B30" s="52" t="s">
        <v>96</v>
      </c>
    </row>
    <row r="31" spans="1:2" ht="13.5" x14ac:dyDescent="0.2">
      <c r="A31" s="53" t="s">
        <v>598</v>
      </c>
      <c r="B31" s="53" t="s">
        <v>599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3"/>
  <sheetViews>
    <sheetView workbookViewId="0">
      <selection activeCell="A13" sqref="A13"/>
    </sheetView>
  </sheetViews>
  <sheetFormatPr baseColWidth="10" defaultRowHeight="12" x14ac:dyDescent="0.2"/>
  <cols>
    <col min="1" max="1" width="50" bestFit="1" customWidth="1"/>
    <col min="2" max="2" width="10.375" bestFit="1" customWidth="1"/>
  </cols>
  <sheetData>
    <row r="1" spans="1:2" ht="13.5" x14ac:dyDescent="0.2">
      <c r="A1" s="50" t="s">
        <v>600</v>
      </c>
      <c r="B1" s="50" t="s">
        <v>593</v>
      </c>
    </row>
    <row r="2" spans="1:2" x14ac:dyDescent="0.2">
      <c r="A2" s="2" t="s">
        <v>8</v>
      </c>
      <c r="B2" s="52" t="s">
        <v>96</v>
      </c>
    </row>
    <row r="3" spans="1:2" x14ac:dyDescent="0.2">
      <c r="A3" s="2" t="s">
        <v>38</v>
      </c>
      <c r="B3" s="52" t="s">
        <v>96</v>
      </c>
    </row>
    <row r="4" spans="1:2" x14ac:dyDescent="0.2">
      <c r="A4" s="2" t="s">
        <v>88</v>
      </c>
      <c r="B4" s="52" t="s">
        <v>96</v>
      </c>
    </row>
    <row r="5" spans="1:2" x14ac:dyDescent="0.2">
      <c r="A5" s="2" t="s">
        <v>75</v>
      </c>
      <c r="B5" s="52" t="s">
        <v>96</v>
      </c>
    </row>
    <row r="6" spans="1:2" x14ac:dyDescent="0.2">
      <c r="A6" s="2" t="s">
        <v>70</v>
      </c>
      <c r="B6" s="52" t="s">
        <v>95</v>
      </c>
    </row>
    <row r="7" spans="1:2" x14ac:dyDescent="0.2">
      <c r="A7" s="2" t="s">
        <v>57</v>
      </c>
      <c r="B7" s="52" t="s">
        <v>95</v>
      </c>
    </row>
    <row r="8" spans="1:2" x14ac:dyDescent="0.2">
      <c r="A8" s="2" t="s">
        <v>9</v>
      </c>
      <c r="B8" s="52" t="s">
        <v>96</v>
      </c>
    </row>
    <row r="9" spans="1:2" x14ac:dyDescent="0.2">
      <c r="A9" s="2" t="s">
        <v>7</v>
      </c>
      <c r="B9" s="52" t="s">
        <v>96</v>
      </c>
    </row>
    <row r="10" spans="1:2" x14ac:dyDescent="0.2">
      <c r="A10" s="2" t="s">
        <v>37</v>
      </c>
      <c r="B10" s="52" t="s">
        <v>96</v>
      </c>
    </row>
    <row r="11" spans="1:2" x14ac:dyDescent="0.2">
      <c r="A11" s="2" t="s">
        <v>79</v>
      </c>
      <c r="B11" s="52" t="s">
        <v>96</v>
      </c>
    </row>
    <row r="12" spans="1:2" x14ac:dyDescent="0.2">
      <c r="A12" s="2" t="s">
        <v>10</v>
      </c>
      <c r="B12" s="52" t="s">
        <v>96</v>
      </c>
    </row>
    <row r="13" spans="1:2" ht="13.5" x14ac:dyDescent="0.2">
      <c r="A13" s="53" t="s">
        <v>603</v>
      </c>
      <c r="B13" s="53" t="s">
        <v>601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1</vt:i4>
      </vt:variant>
    </vt:vector>
  </HeadingPairs>
  <TitlesOfParts>
    <vt:vector size="7" baseType="lpstr">
      <vt:lpstr>PosgradoDifusión</vt:lpstr>
      <vt:lpstr>Resumen</vt:lpstr>
      <vt:lpstr>plan-DOC</vt:lpstr>
      <vt:lpstr>plan-MOI</vt:lpstr>
      <vt:lpstr>plan-MOP</vt:lpstr>
      <vt:lpstr>plan-ESP</vt:lpstr>
      <vt:lpstr>PosgradoDifusión!Área_de_impresión</vt:lpstr>
    </vt:vector>
  </TitlesOfParts>
  <Company>Toshiba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salva</dc:creator>
  <cp:lastModifiedBy>Luis Nestor Coria De Los Rios</cp:lastModifiedBy>
  <cp:lastPrinted>2015-06-05T15:54:45Z</cp:lastPrinted>
  <dcterms:created xsi:type="dcterms:W3CDTF">2015-02-13T17:36:50Z</dcterms:created>
  <dcterms:modified xsi:type="dcterms:W3CDTF">2015-10-08T15:54:23Z</dcterms:modified>
</cp:coreProperties>
</file>